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252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<sst xmlns="http://schemas.openxmlformats.org/spreadsheetml/2006/main" count="40" uniqueCount="37">
  <si>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Экономическая оценка электро такси</t>
  </si>
  <si>
    <t>Первоначальные затраты</t>
  </si>
  <si>
    <t>АКБ (Винстон)</t>
  </si>
  <si>
    <t>Итого</t>
  </si>
  <si>
    <t>Перемотка</t>
  </si>
  <si>
    <t>Расход электр. кВт*ч/км</t>
  </si>
  <si>
    <t>Пробег</t>
  </si>
  <si>
    <t>Затраты</t>
  </si>
  <si>
    <t>График ремонтов</t>
  </si>
  <si>
    <t>Силовой</t>
  </si>
  <si>
    <t>Аккумуляторов</t>
  </si>
  <si>
    <t>Всё, дальше машина просто разваливается по винтикам</t>
  </si>
  <si>
    <t>Доходы валовый</t>
  </si>
  <si>
    <t>Доход</t>
  </si>
  <si>
    <t>Период капремонтов, км</t>
  </si>
  <si>
    <t>Донор, уе</t>
  </si>
  <si>
    <t>АКБ (Винстон), уе</t>
  </si>
  <si>
    <t>Двигатель, уе</t>
  </si>
  <si>
    <t>Контроллер, уе</t>
  </si>
  <si>
    <t>ЗУ, уе</t>
  </si>
  <si>
    <t>Вакуум ус., уе</t>
  </si>
  <si>
    <t>ДС-ДС, уе</t>
  </si>
  <si>
    <t>Работа, уе</t>
  </si>
  <si>
    <t>Контрол.новый, уе</t>
  </si>
  <si>
    <t>Затраты на капремонты силовой части</t>
  </si>
  <si>
    <t>Провода ит.п., уе</t>
  </si>
  <si>
    <t>Кол.циклов</t>
  </si>
  <si>
    <t>Затраты на замену аккумуляторов</t>
  </si>
  <si>
    <t>Затраты на топливо</t>
  </si>
  <si>
    <t>Цена электроэнергии, уе/кВт*ч</t>
  </si>
  <si>
    <t>Тех.харктеристики и прибыль</t>
  </si>
  <si>
    <t>Доход, уе/км</t>
  </si>
  <si>
    <t>Пробег на одном заряде, км</t>
  </si>
  <si>
    <t>Доля оплаченного пробега</t>
  </si>
  <si>
    <t>Доля износа</t>
  </si>
  <si>
    <t>аккумуляторов</t>
  </si>
  <si>
    <t>силовой части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</si>
</sst>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"/>
  </numFmts>
  <fonts count="8">
    <font>
      <sz val="10"/>
      <name val="Arial Cyr"/>
      <family val="0"/>
    </font>
    <font>
      <b/>
      <sz val="12"/>
      <color indexed="8"/>
      <name val="Arial"/>
      <family val="2"/>
    </font>
    <font>
      <sz val="10"/>
      <color indexed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5.25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Fill="1" applyBorder="1" applyAlignment="1">
      <alignment wrapText="1"/>
    </xf>
    <xf numFmtId="2" fontId="0" fillId="0" borderId="0" xfId="0" applyNumberFormat="1" applyAlignment="1">
      <alignment/>
    </xf>
    <xf numFmtId="49" fontId="0" fillId="0" borderId="1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 Cyr"/>
                <a:ea typeface="Arial Cyr"/>
                <a:cs typeface="Arial Cyr"/>
              </a:rPr>
              <a:t>Зависимость дохода от пробега</a:t>
            </a:r>
          </a:p>
        </c:rich>
      </c:tx>
      <c:layout>
        <c:manualLayout>
          <c:xMode val="factor"/>
          <c:yMode val="factor"/>
          <c:x val="-0.00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4175"/>
          <c:w val="0.96325"/>
          <c:h val="0.92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Лист1!$D$35:$D$434</c:f>
              <c:numCache/>
            </c:numRef>
          </c:cat>
          <c:val>
            <c:numRef>
              <c:f>Лист1!$K$35:$K$434</c:f>
              <c:numCache/>
            </c:numRef>
          </c:val>
          <c:smooth val="0"/>
        </c:ser>
        <c:axId val="59417251"/>
        <c:axId val="64993212"/>
      </c:lineChart>
      <c:catAx>
        <c:axId val="59417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Пробег, км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993212"/>
        <c:crosses val="autoZero"/>
        <c:auto val="1"/>
        <c:lblOffset val="100"/>
        <c:tickLblSkip val="50"/>
        <c:tickMarkSkip val="50"/>
        <c:noMultiLvlLbl val="0"/>
      </c:catAx>
      <c:valAx>
        <c:axId val="64993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Доход, у.е.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41725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</xdr:row>
      <xdr:rowOff>47625</xdr:rowOff>
    </xdr:from>
    <xdr:to>
      <xdr:col>11</xdr:col>
      <xdr:colOff>19050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714750" y="514350"/>
        <a:ext cx="65341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5"/>
  <sheetViews>
    <sheetView tabSelected="1" workbookViewId="0" topLeftCell="A2">
      <selection activeCell="D20" sqref="D20"/>
    </sheetView>
  </sheetViews>
  <sheetFormatPr defaultColWidth="9.00390625" defaultRowHeight="12.75"/>
  <cols>
    <col min="2" max="2" width="28.25390625" style="0" bestFit="1" customWidth="1"/>
    <col min="4" max="4" width="7.125" style="0" customWidth="1"/>
    <col min="5" max="5" width="13.875" style="9" bestFit="1" customWidth="1"/>
    <col min="6" max="6" width="13.875" style="9" customWidth="1"/>
    <col min="7" max="7" width="8.50390625" style="0" bestFit="1" customWidth="1"/>
    <col min="8" max="8" width="14.125" style="0" bestFit="1" customWidth="1"/>
    <col min="9" max="9" width="8.25390625" style="0" bestFit="1" customWidth="1"/>
    <col min="10" max="10" width="15.625" style="0" bestFit="1" customWidth="1"/>
    <col min="11" max="11" width="6.625" style="0" bestFit="1" customWidth="1"/>
  </cols>
  <sheetData>
    <row r="1" spans="1:6" s="1" customFormat="1" ht="24" customHeight="1">
      <c r="A1" s="15" t="s">
        <v>0</v>
      </c>
      <c r="B1" s="15"/>
      <c r="C1" s="15"/>
      <c r="D1" s="15"/>
      <c r="E1" s="8"/>
      <c r="F1" s="8"/>
    </row>
    <row r="2" ht="12.75">
      <c r="A2" s="2" t="s">
        <v>1</v>
      </c>
    </row>
    <row r="3" spans="2:3" ht="12.75">
      <c r="B3" t="s">
        <v>15</v>
      </c>
      <c r="C3" s="4">
        <v>5000</v>
      </c>
    </row>
    <row r="4" spans="2:8" ht="12.75">
      <c r="B4" t="s">
        <v>16</v>
      </c>
      <c r="C4" s="4">
        <v>10000</v>
      </c>
      <c r="D4" s="7"/>
      <c r="E4" s="10"/>
      <c r="F4" s="10"/>
      <c r="G4" s="7"/>
      <c r="H4" s="7"/>
    </row>
    <row r="5" spans="2:8" ht="12.75">
      <c r="B5" t="s">
        <v>17</v>
      </c>
      <c r="C5" s="4">
        <v>500</v>
      </c>
      <c r="D5" s="7"/>
      <c r="E5" s="10"/>
      <c r="F5" s="10"/>
      <c r="G5" s="7"/>
      <c r="H5" s="7"/>
    </row>
    <row r="6" spans="2:8" ht="12.75">
      <c r="B6" t="s">
        <v>18</v>
      </c>
      <c r="C6" s="4">
        <v>2000</v>
      </c>
      <c r="D6" s="7"/>
      <c r="E6" s="10"/>
      <c r="F6" s="10"/>
      <c r="G6" s="7"/>
      <c r="H6" s="7"/>
    </row>
    <row r="7" spans="2:3" ht="12.75">
      <c r="B7" t="s">
        <v>19</v>
      </c>
      <c r="C7" s="4">
        <v>1200</v>
      </c>
    </row>
    <row r="8" spans="2:3" ht="12.75">
      <c r="B8" t="s">
        <v>20</v>
      </c>
      <c r="C8" s="4">
        <v>100</v>
      </c>
    </row>
    <row r="9" spans="2:3" ht="12.75">
      <c r="B9" t="s">
        <v>21</v>
      </c>
      <c r="C9" s="4">
        <v>400</v>
      </c>
    </row>
    <row r="10" spans="2:3" ht="12.75">
      <c r="B10" t="s">
        <v>22</v>
      </c>
      <c r="C10" s="4">
        <v>0</v>
      </c>
    </row>
    <row r="11" spans="2:3" ht="12.75">
      <c r="B11" s="6" t="s">
        <v>3</v>
      </c>
      <c r="C11" s="6">
        <f>SUM(C3:C10)</f>
        <v>19200</v>
      </c>
    </row>
    <row r="12" ht="12.75">
      <c r="A12" s="2" t="s">
        <v>24</v>
      </c>
    </row>
    <row r="13" spans="2:3" ht="12.75">
      <c r="B13" t="s">
        <v>4</v>
      </c>
      <c r="C13" s="4">
        <v>100</v>
      </c>
    </row>
    <row r="14" spans="2:3" ht="12.75">
      <c r="B14" t="s">
        <v>23</v>
      </c>
      <c r="C14">
        <f>C6</f>
        <v>2000</v>
      </c>
    </row>
    <row r="15" spans="2:3" ht="12.75">
      <c r="B15" t="s">
        <v>25</v>
      </c>
      <c r="C15" s="4">
        <v>350</v>
      </c>
    </row>
    <row r="16" spans="2:3" ht="12.75">
      <c r="B16" t="s">
        <v>14</v>
      </c>
      <c r="C16" s="4">
        <v>200000</v>
      </c>
    </row>
    <row r="17" spans="2:3" ht="12.75">
      <c r="B17" s="6" t="s">
        <v>3</v>
      </c>
      <c r="C17" s="6">
        <f>SUM(C13:C15)</f>
        <v>2450</v>
      </c>
    </row>
    <row r="18" ht="12.75">
      <c r="A18" s="2" t="s">
        <v>27</v>
      </c>
    </row>
    <row r="19" spans="2:3" ht="12.75">
      <c r="B19" t="s">
        <v>2</v>
      </c>
      <c r="C19" s="7">
        <f>C4</f>
        <v>10000</v>
      </c>
    </row>
    <row r="20" spans="2:3" ht="12.75">
      <c r="B20" t="s">
        <v>26</v>
      </c>
      <c r="C20" s="4">
        <v>1000</v>
      </c>
    </row>
    <row r="21" spans="2:3" ht="12.75">
      <c r="B21" s="6" t="s">
        <v>3</v>
      </c>
      <c r="C21" s="6">
        <f>C19</f>
        <v>10000</v>
      </c>
    </row>
    <row r="22" ht="12.75">
      <c r="A22" s="2" t="s">
        <v>28</v>
      </c>
    </row>
    <row r="23" spans="2:3" ht="12.75">
      <c r="B23" t="s">
        <v>5</v>
      </c>
      <c r="C23" s="4">
        <v>0.15</v>
      </c>
    </row>
    <row r="24" spans="2:3" ht="12.75">
      <c r="B24" t="s">
        <v>29</v>
      </c>
      <c r="C24" s="4">
        <v>0.11</v>
      </c>
    </row>
    <row r="25" spans="2:3" ht="12.75">
      <c r="B25" s="6" t="s">
        <v>3</v>
      </c>
      <c r="C25" s="6">
        <f>C23*C24</f>
        <v>0.0165</v>
      </c>
    </row>
    <row r="26" spans="1:3" ht="12.75">
      <c r="A26" s="2" t="s">
        <v>30</v>
      </c>
      <c r="B26" s="6"/>
      <c r="C26" s="6"/>
    </row>
    <row r="27" spans="2:3" ht="12.75">
      <c r="B27" s="7" t="s">
        <v>32</v>
      </c>
      <c r="C27" s="3">
        <v>150</v>
      </c>
    </row>
    <row r="28" spans="2:3" ht="12.75">
      <c r="B28" s="7" t="s">
        <v>31</v>
      </c>
      <c r="C28" s="3">
        <v>0.37</v>
      </c>
    </row>
    <row r="29" spans="2:3" ht="12.75">
      <c r="B29" s="7" t="s">
        <v>33</v>
      </c>
      <c r="C29" s="3">
        <f>250/300</f>
        <v>0.8333333333333334</v>
      </c>
    </row>
    <row r="30" spans="2:3" ht="12.75">
      <c r="B30" s="7"/>
      <c r="C30" s="6"/>
    </row>
    <row r="31" spans="2:3" ht="12.75">
      <c r="B31" s="6"/>
      <c r="C31" s="6"/>
    </row>
    <row r="33" spans="5:8" ht="12.75">
      <c r="E33" s="18" t="s">
        <v>34</v>
      </c>
      <c r="F33" s="19"/>
      <c r="G33" s="16" t="s">
        <v>8</v>
      </c>
      <c r="H33" s="17"/>
    </row>
    <row r="34" spans="4:11" s="11" customFormat="1" ht="12.75">
      <c r="D34" s="11" t="s">
        <v>6</v>
      </c>
      <c r="E34" s="14" t="s">
        <v>35</v>
      </c>
      <c r="F34" s="14" t="s">
        <v>36</v>
      </c>
      <c r="G34" s="14" t="s">
        <v>9</v>
      </c>
      <c r="H34" s="14" t="s">
        <v>10</v>
      </c>
      <c r="I34" s="12" t="s">
        <v>7</v>
      </c>
      <c r="J34" s="12" t="s">
        <v>12</v>
      </c>
      <c r="K34" s="12" t="s">
        <v>13</v>
      </c>
    </row>
    <row r="35" spans="4:11" ht="12.75">
      <c r="D35">
        <v>1000</v>
      </c>
      <c r="E35" s="13">
        <f>(D35/$C$27)/$C$20-TRUNC((D35/$C$27)/$C$20,0)</f>
        <v>0.006666666666666667</v>
      </c>
      <c r="F35" s="13">
        <f>D35/$C$16-TRUNC(D35/$C$16,0)</f>
        <v>0.005</v>
      </c>
      <c r="G35">
        <v>0</v>
      </c>
      <c r="H35">
        <v>0</v>
      </c>
      <c r="I35" s="5">
        <f>$C$11+$C$25*D35</f>
        <v>19216.5</v>
      </c>
      <c r="J35" s="5">
        <f>D35*$C$28*$C$29</f>
        <v>308.33333333333337</v>
      </c>
      <c r="K35" s="5">
        <f>J35-I35</f>
        <v>-18908.166666666668</v>
      </c>
    </row>
    <row r="36" spans="4:11" ht="12.75">
      <c r="D36">
        <v>2000</v>
      </c>
      <c r="E36" s="13">
        <f aca="true" t="shared" si="0" ref="E36:E99">(D36/$C$27)/$C$20-TRUNC((D36/$C$27)/$C$20,0)</f>
        <v>0.013333333333333334</v>
      </c>
      <c r="F36" s="13">
        <f aca="true" t="shared" si="1" ref="F36:F99">D36/$C$16-TRUNC(D36/$C$16,0)</f>
        <v>0.01</v>
      </c>
      <c r="G36">
        <f>IF((F36-F35)&gt;0,0,1)</f>
        <v>0</v>
      </c>
      <c r="H36">
        <f>IF((E36-E35)&gt;0,0,1)</f>
        <v>0</v>
      </c>
      <c r="I36" s="5">
        <f>I35+$C$25*(D36-D35)+IF(G36=1,$C$17,0)+IF(H36=1,$C$21,0)</f>
        <v>19233</v>
      </c>
      <c r="J36" s="5">
        <f aca="true" t="shared" si="2" ref="J36:J99">D36*$C$28*$C$29</f>
        <v>616.6666666666667</v>
      </c>
      <c r="K36" s="5">
        <f aca="true" t="shared" si="3" ref="K36:K99">J36-I36</f>
        <v>-18616.333333333332</v>
      </c>
    </row>
    <row r="37" spans="4:11" ht="12.75">
      <c r="D37">
        <v>3000</v>
      </c>
      <c r="E37" s="13">
        <f t="shared" si="0"/>
        <v>0.02</v>
      </c>
      <c r="F37" s="13">
        <f t="shared" si="1"/>
        <v>0.015</v>
      </c>
      <c r="G37">
        <f aca="true" t="shared" si="4" ref="G37:G100">IF((F37-F36)&gt;0,0,1)</f>
        <v>0</v>
      </c>
      <c r="H37">
        <f aca="true" t="shared" si="5" ref="H37:H100">IF((E37-E36)&gt;0,0,1)</f>
        <v>0</v>
      </c>
      <c r="I37" s="5">
        <f aca="true" t="shared" si="6" ref="I37:I100">I36+$C$25*(D37-D36)+IF(G37=1,$C$17,0)+IF(H37=1,$C$21,0)</f>
        <v>19249.5</v>
      </c>
      <c r="J37" s="5">
        <f t="shared" si="2"/>
        <v>925</v>
      </c>
      <c r="K37" s="5">
        <f t="shared" si="3"/>
        <v>-18324.5</v>
      </c>
    </row>
    <row r="38" spans="4:11" ht="12.75">
      <c r="D38">
        <v>4000</v>
      </c>
      <c r="E38" s="13">
        <f t="shared" si="0"/>
        <v>0.02666666666666667</v>
      </c>
      <c r="F38" s="13">
        <f t="shared" si="1"/>
        <v>0.02</v>
      </c>
      <c r="G38">
        <f t="shared" si="4"/>
        <v>0</v>
      </c>
      <c r="H38">
        <f t="shared" si="5"/>
        <v>0</v>
      </c>
      <c r="I38" s="5">
        <f t="shared" si="6"/>
        <v>19266</v>
      </c>
      <c r="J38" s="5">
        <f t="shared" si="2"/>
        <v>1233.3333333333335</v>
      </c>
      <c r="K38" s="5">
        <f t="shared" si="3"/>
        <v>-18032.666666666668</v>
      </c>
    </row>
    <row r="39" spans="4:11" ht="12.75">
      <c r="D39">
        <v>5000</v>
      </c>
      <c r="E39" s="13">
        <f t="shared" si="0"/>
        <v>0.03333333333333333</v>
      </c>
      <c r="F39" s="13">
        <f t="shared" si="1"/>
        <v>0.025</v>
      </c>
      <c r="G39">
        <f t="shared" si="4"/>
        <v>0</v>
      </c>
      <c r="H39">
        <f t="shared" si="5"/>
        <v>0</v>
      </c>
      <c r="I39" s="5">
        <f t="shared" si="6"/>
        <v>19282.5</v>
      </c>
      <c r="J39" s="5">
        <f t="shared" si="2"/>
        <v>1541.6666666666667</v>
      </c>
      <c r="K39" s="5">
        <f t="shared" si="3"/>
        <v>-17740.833333333332</v>
      </c>
    </row>
    <row r="40" spans="4:11" ht="12.75">
      <c r="D40">
        <v>6000</v>
      </c>
      <c r="E40" s="13">
        <f t="shared" si="0"/>
        <v>0.04</v>
      </c>
      <c r="F40" s="13">
        <f t="shared" si="1"/>
        <v>0.03</v>
      </c>
      <c r="G40">
        <f t="shared" si="4"/>
        <v>0</v>
      </c>
      <c r="H40">
        <f t="shared" si="5"/>
        <v>0</v>
      </c>
      <c r="I40" s="5">
        <f t="shared" si="6"/>
        <v>19299</v>
      </c>
      <c r="J40" s="5">
        <f t="shared" si="2"/>
        <v>1850</v>
      </c>
      <c r="K40" s="5">
        <f t="shared" si="3"/>
        <v>-17449</v>
      </c>
    </row>
    <row r="41" spans="4:11" ht="12.75">
      <c r="D41">
        <v>7000</v>
      </c>
      <c r="E41" s="13">
        <f t="shared" si="0"/>
        <v>0.04666666666666666</v>
      </c>
      <c r="F41" s="13">
        <f t="shared" si="1"/>
        <v>0.035</v>
      </c>
      <c r="G41">
        <f t="shared" si="4"/>
        <v>0</v>
      </c>
      <c r="H41">
        <f t="shared" si="5"/>
        <v>0</v>
      </c>
      <c r="I41" s="5">
        <f t="shared" si="6"/>
        <v>19315.5</v>
      </c>
      <c r="J41" s="5">
        <f t="shared" si="2"/>
        <v>2158.3333333333335</v>
      </c>
      <c r="K41" s="5">
        <f t="shared" si="3"/>
        <v>-17157.166666666668</v>
      </c>
    </row>
    <row r="42" spans="4:11" ht="12.75">
      <c r="D42">
        <v>8000</v>
      </c>
      <c r="E42" s="13">
        <f t="shared" si="0"/>
        <v>0.05333333333333334</v>
      </c>
      <c r="F42" s="13">
        <f t="shared" si="1"/>
        <v>0.04</v>
      </c>
      <c r="G42">
        <f t="shared" si="4"/>
        <v>0</v>
      </c>
      <c r="H42">
        <f t="shared" si="5"/>
        <v>0</v>
      </c>
      <c r="I42" s="5">
        <f t="shared" si="6"/>
        <v>19332</v>
      </c>
      <c r="J42" s="5">
        <f t="shared" si="2"/>
        <v>2466.666666666667</v>
      </c>
      <c r="K42" s="5">
        <f t="shared" si="3"/>
        <v>-16865.333333333332</v>
      </c>
    </row>
    <row r="43" spans="4:11" ht="12.75">
      <c r="D43">
        <v>9000</v>
      </c>
      <c r="E43" s="13">
        <f t="shared" si="0"/>
        <v>0.06</v>
      </c>
      <c r="F43" s="13">
        <f t="shared" si="1"/>
        <v>0.045</v>
      </c>
      <c r="G43">
        <f t="shared" si="4"/>
        <v>0</v>
      </c>
      <c r="H43">
        <f t="shared" si="5"/>
        <v>0</v>
      </c>
      <c r="I43" s="5">
        <f t="shared" si="6"/>
        <v>19348.5</v>
      </c>
      <c r="J43" s="5">
        <f t="shared" si="2"/>
        <v>2775</v>
      </c>
      <c r="K43" s="5">
        <f t="shared" si="3"/>
        <v>-16573.5</v>
      </c>
    </row>
    <row r="44" spans="4:11" ht="12.75">
      <c r="D44">
        <v>10000</v>
      </c>
      <c r="E44" s="13">
        <f t="shared" si="0"/>
        <v>0.06666666666666667</v>
      </c>
      <c r="F44" s="13">
        <f t="shared" si="1"/>
        <v>0.05</v>
      </c>
      <c r="G44">
        <f t="shared" si="4"/>
        <v>0</v>
      </c>
      <c r="H44">
        <f t="shared" si="5"/>
        <v>0</v>
      </c>
      <c r="I44" s="5">
        <f t="shared" si="6"/>
        <v>19365</v>
      </c>
      <c r="J44" s="5">
        <f t="shared" si="2"/>
        <v>3083.3333333333335</v>
      </c>
      <c r="K44" s="5">
        <f t="shared" si="3"/>
        <v>-16281.666666666666</v>
      </c>
    </row>
    <row r="45" spans="4:11" ht="12.75">
      <c r="D45">
        <v>11000</v>
      </c>
      <c r="E45" s="13">
        <f t="shared" si="0"/>
        <v>0.07333333333333333</v>
      </c>
      <c r="F45" s="13">
        <f t="shared" si="1"/>
        <v>0.055</v>
      </c>
      <c r="G45">
        <f t="shared" si="4"/>
        <v>0</v>
      </c>
      <c r="H45">
        <f t="shared" si="5"/>
        <v>0</v>
      </c>
      <c r="I45" s="5">
        <f t="shared" si="6"/>
        <v>19381.5</v>
      </c>
      <c r="J45" s="5">
        <f t="shared" si="2"/>
        <v>3391.666666666667</v>
      </c>
      <c r="K45" s="5">
        <f t="shared" si="3"/>
        <v>-15989.833333333332</v>
      </c>
    </row>
    <row r="46" spans="4:11" ht="12.75">
      <c r="D46">
        <v>12000</v>
      </c>
      <c r="E46" s="13">
        <f t="shared" si="0"/>
        <v>0.08</v>
      </c>
      <c r="F46" s="13">
        <f t="shared" si="1"/>
        <v>0.06</v>
      </c>
      <c r="G46">
        <f t="shared" si="4"/>
        <v>0</v>
      </c>
      <c r="H46">
        <f t="shared" si="5"/>
        <v>0</v>
      </c>
      <c r="I46" s="5">
        <f t="shared" si="6"/>
        <v>19398</v>
      </c>
      <c r="J46" s="5">
        <f t="shared" si="2"/>
        <v>3700</v>
      </c>
      <c r="K46" s="5">
        <f t="shared" si="3"/>
        <v>-15698</v>
      </c>
    </row>
    <row r="47" spans="4:11" ht="12.75">
      <c r="D47">
        <v>13000</v>
      </c>
      <c r="E47" s="13">
        <f t="shared" si="0"/>
        <v>0.08666666666666667</v>
      </c>
      <c r="F47" s="13">
        <f t="shared" si="1"/>
        <v>0.065</v>
      </c>
      <c r="G47">
        <f t="shared" si="4"/>
        <v>0</v>
      </c>
      <c r="H47">
        <f t="shared" si="5"/>
        <v>0</v>
      </c>
      <c r="I47" s="5">
        <f t="shared" si="6"/>
        <v>19414.5</v>
      </c>
      <c r="J47" s="5">
        <f t="shared" si="2"/>
        <v>4008.3333333333335</v>
      </c>
      <c r="K47" s="5">
        <f t="shared" si="3"/>
        <v>-15406.166666666666</v>
      </c>
    </row>
    <row r="48" spans="4:11" ht="12.75">
      <c r="D48">
        <v>14000</v>
      </c>
      <c r="E48" s="13">
        <f t="shared" si="0"/>
        <v>0.09333333333333332</v>
      </c>
      <c r="F48" s="13">
        <f t="shared" si="1"/>
        <v>0.07</v>
      </c>
      <c r="G48">
        <f t="shared" si="4"/>
        <v>0</v>
      </c>
      <c r="H48">
        <f t="shared" si="5"/>
        <v>0</v>
      </c>
      <c r="I48" s="5">
        <f t="shared" si="6"/>
        <v>19431</v>
      </c>
      <c r="J48" s="5">
        <f t="shared" si="2"/>
        <v>4316.666666666667</v>
      </c>
      <c r="K48" s="5">
        <f t="shared" si="3"/>
        <v>-15114.333333333332</v>
      </c>
    </row>
    <row r="49" spans="4:11" ht="12.75">
      <c r="D49">
        <v>15000</v>
      </c>
      <c r="E49" s="13">
        <f t="shared" si="0"/>
        <v>0.1</v>
      </c>
      <c r="F49" s="13">
        <f t="shared" si="1"/>
        <v>0.075</v>
      </c>
      <c r="G49">
        <f t="shared" si="4"/>
        <v>0</v>
      </c>
      <c r="H49">
        <f t="shared" si="5"/>
        <v>0</v>
      </c>
      <c r="I49" s="5">
        <f t="shared" si="6"/>
        <v>19447.5</v>
      </c>
      <c r="J49" s="5">
        <f t="shared" si="2"/>
        <v>4625</v>
      </c>
      <c r="K49" s="5">
        <f t="shared" si="3"/>
        <v>-14822.5</v>
      </c>
    </row>
    <row r="50" spans="4:11" ht="12.75">
      <c r="D50">
        <v>16000</v>
      </c>
      <c r="E50" s="13">
        <f t="shared" si="0"/>
        <v>0.10666666666666667</v>
      </c>
      <c r="F50" s="13">
        <f t="shared" si="1"/>
        <v>0.08</v>
      </c>
      <c r="G50">
        <f t="shared" si="4"/>
        <v>0</v>
      </c>
      <c r="H50">
        <f t="shared" si="5"/>
        <v>0</v>
      </c>
      <c r="I50" s="5">
        <f t="shared" si="6"/>
        <v>19464</v>
      </c>
      <c r="J50" s="5">
        <f t="shared" si="2"/>
        <v>4933.333333333334</v>
      </c>
      <c r="K50" s="5">
        <f t="shared" si="3"/>
        <v>-14530.666666666666</v>
      </c>
    </row>
    <row r="51" spans="4:11" ht="12.75">
      <c r="D51">
        <v>17000</v>
      </c>
      <c r="E51" s="13">
        <f t="shared" si="0"/>
        <v>0.11333333333333333</v>
      </c>
      <c r="F51" s="13">
        <f t="shared" si="1"/>
        <v>0.085</v>
      </c>
      <c r="G51">
        <f t="shared" si="4"/>
        <v>0</v>
      </c>
      <c r="H51">
        <f t="shared" si="5"/>
        <v>0</v>
      </c>
      <c r="I51" s="5">
        <f t="shared" si="6"/>
        <v>19480.5</v>
      </c>
      <c r="J51" s="5">
        <f t="shared" si="2"/>
        <v>5241.666666666667</v>
      </c>
      <c r="K51" s="5">
        <f t="shared" si="3"/>
        <v>-14238.833333333332</v>
      </c>
    </row>
    <row r="52" spans="4:11" ht="12.75">
      <c r="D52">
        <v>18000</v>
      </c>
      <c r="E52" s="13">
        <f t="shared" si="0"/>
        <v>0.12</v>
      </c>
      <c r="F52" s="13">
        <f t="shared" si="1"/>
        <v>0.09</v>
      </c>
      <c r="G52">
        <f t="shared" si="4"/>
        <v>0</v>
      </c>
      <c r="H52">
        <f t="shared" si="5"/>
        <v>0</v>
      </c>
      <c r="I52" s="5">
        <f t="shared" si="6"/>
        <v>19497</v>
      </c>
      <c r="J52" s="5">
        <f t="shared" si="2"/>
        <v>5550</v>
      </c>
      <c r="K52" s="5">
        <f t="shared" si="3"/>
        <v>-13947</v>
      </c>
    </row>
    <row r="53" spans="4:11" ht="12.75">
      <c r="D53">
        <v>19000</v>
      </c>
      <c r="E53" s="13">
        <f t="shared" si="0"/>
        <v>0.12666666666666668</v>
      </c>
      <c r="F53" s="13">
        <f t="shared" si="1"/>
        <v>0.095</v>
      </c>
      <c r="G53">
        <f t="shared" si="4"/>
        <v>0</v>
      </c>
      <c r="H53">
        <f t="shared" si="5"/>
        <v>0</v>
      </c>
      <c r="I53" s="5">
        <f t="shared" si="6"/>
        <v>19513.5</v>
      </c>
      <c r="J53" s="5">
        <f t="shared" si="2"/>
        <v>5858.333333333334</v>
      </c>
      <c r="K53" s="5">
        <f t="shared" si="3"/>
        <v>-13655.166666666666</v>
      </c>
    </row>
    <row r="54" spans="4:11" ht="12.75">
      <c r="D54">
        <v>20000</v>
      </c>
      <c r="E54" s="13">
        <f t="shared" si="0"/>
        <v>0.13333333333333333</v>
      </c>
      <c r="F54" s="13">
        <f t="shared" si="1"/>
        <v>0.1</v>
      </c>
      <c r="G54">
        <f t="shared" si="4"/>
        <v>0</v>
      </c>
      <c r="H54">
        <f t="shared" si="5"/>
        <v>0</v>
      </c>
      <c r="I54" s="5">
        <f t="shared" si="6"/>
        <v>19530</v>
      </c>
      <c r="J54" s="5">
        <f t="shared" si="2"/>
        <v>6166.666666666667</v>
      </c>
      <c r="K54" s="5">
        <f t="shared" si="3"/>
        <v>-13363.333333333332</v>
      </c>
    </row>
    <row r="55" spans="4:11" ht="12.75">
      <c r="D55">
        <v>21000</v>
      </c>
      <c r="E55" s="13">
        <f t="shared" si="0"/>
        <v>0.14</v>
      </c>
      <c r="F55" s="13">
        <f t="shared" si="1"/>
        <v>0.105</v>
      </c>
      <c r="G55">
        <f t="shared" si="4"/>
        <v>0</v>
      </c>
      <c r="H55">
        <f t="shared" si="5"/>
        <v>0</v>
      </c>
      <c r="I55" s="5">
        <f t="shared" si="6"/>
        <v>19546.5</v>
      </c>
      <c r="J55" s="5">
        <f t="shared" si="2"/>
        <v>6475</v>
      </c>
      <c r="K55" s="5">
        <f t="shared" si="3"/>
        <v>-13071.5</v>
      </c>
    </row>
    <row r="56" spans="4:11" ht="12.75">
      <c r="D56">
        <v>22000</v>
      </c>
      <c r="E56" s="13">
        <f t="shared" si="0"/>
        <v>0.14666666666666667</v>
      </c>
      <c r="F56" s="13">
        <f t="shared" si="1"/>
        <v>0.11</v>
      </c>
      <c r="G56">
        <f t="shared" si="4"/>
        <v>0</v>
      </c>
      <c r="H56">
        <f t="shared" si="5"/>
        <v>0</v>
      </c>
      <c r="I56" s="5">
        <f t="shared" si="6"/>
        <v>19563</v>
      </c>
      <c r="J56" s="5">
        <f t="shared" si="2"/>
        <v>6783.333333333334</v>
      </c>
      <c r="K56" s="5">
        <f t="shared" si="3"/>
        <v>-12779.666666666666</v>
      </c>
    </row>
    <row r="57" spans="4:11" ht="12.75">
      <c r="D57">
        <v>23000</v>
      </c>
      <c r="E57" s="13">
        <f t="shared" si="0"/>
        <v>0.15333333333333335</v>
      </c>
      <c r="F57" s="13">
        <f t="shared" si="1"/>
        <v>0.115</v>
      </c>
      <c r="G57">
        <f t="shared" si="4"/>
        <v>0</v>
      </c>
      <c r="H57">
        <f t="shared" si="5"/>
        <v>0</v>
      </c>
      <c r="I57" s="5">
        <f t="shared" si="6"/>
        <v>19579.5</v>
      </c>
      <c r="J57" s="5">
        <f t="shared" si="2"/>
        <v>7091.666666666667</v>
      </c>
      <c r="K57" s="5">
        <f t="shared" si="3"/>
        <v>-12487.833333333332</v>
      </c>
    </row>
    <row r="58" spans="4:11" ht="12.75">
      <c r="D58">
        <v>24000</v>
      </c>
      <c r="E58" s="13">
        <f t="shared" si="0"/>
        <v>0.16</v>
      </c>
      <c r="F58" s="13">
        <f t="shared" si="1"/>
        <v>0.12</v>
      </c>
      <c r="G58">
        <f t="shared" si="4"/>
        <v>0</v>
      </c>
      <c r="H58">
        <f t="shared" si="5"/>
        <v>0</v>
      </c>
      <c r="I58" s="5">
        <f t="shared" si="6"/>
        <v>19596</v>
      </c>
      <c r="J58" s="5">
        <f t="shared" si="2"/>
        <v>7400</v>
      </c>
      <c r="K58" s="5">
        <f t="shared" si="3"/>
        <v>-12196</v>
      </c>
    </row>
    <row r="59" spans="4:11" ht="12.75">
      <c r="D59">
        <v>25000</v>
      </c>
      <c r="E59" s="13">
        <f t="shared" si="0"/>
        <v>0.16666666666666666</v>
      </c>
      <c r="F59" s="13">
        <f t="shared" si="1"/>
        <v>0.125</v>
      </c>
      <c r="G59">
        <f t="shared" si="4"/>
        <v>0</v>
      </c>
      <c r="H59">
        <f t="shared" si="5"/>
        <v>0</v>
      </c>
      <c r="I59" s="5">
        <f t="shared" si="6"/>
        <v>19612.5</v>
      </c>
      <c r="J59" s="5">
        <f t="shared" si="2"/>
        <v>7708.333333333334</v>
      </c>
      <c r="K59" s="5">
        <f t="shared" si="3"/>
        <v>-11904.166666666666</v>
      </c>
    </row>
    <row r="60" spans="4:11" ht="12.75">
      <c r="D60">
        <v>26000</v>
      </c>
      <c r="E60" s="13">
        <f t="shared" si="0"/>
        <v>0.17333333333333334</v>
      </c>
      <c r="F60" s="13">
        <f t="shared" si="1"/>
        <v>0.13</v>
      </c>
      <c r="G60">
        <f t="shared" si="4"/>
        <v>0</v>
      </c>
      <c r="H60">
        <f t="shared" si="5"/>
        <v>0</v>
      </c>
      <c r="I60" s="5">
        <f t="shared" si="6"/>
        <v>19629</v>
      </c>
      <c r="J60" s="5">
        <f t="shared" si="2"/>
        <v>8016.666666666667</v>
      </c>
      <c r="K60" s="5">
        <f t="shared" si="3"/>
        <v>-11612.333333333332</v>
      </c>
    </row>
    <row r="61" spans="4:11" ht="12.75">
      <c r="D61">
        <v>27000</v>
      </c>
      <c r="E61" s="13">
        <f t="shared" si="0"/>
        <v>0.18</v>
      </c>
      <c r="F61" s="13">
        <f t="shared" si="1"/>
        <v>0.135</v>
      </c>
      <c r="G61">
        <f t="shared" si="4"/>
        <v>0</v>
      </c>
      <c r="H61">
        <f t="shared" si="5"/>
        <v>0</v>
      </c>
      <c r="I61" s="5">
        <f t="shared" si="6"/>
        <v>19645.5</v>
      </c>
      <c r="J61" s="5">
        <f t="shared" si="2"/>
        <v>8325</v>
      </c>
      <c r="K61" s="5">
        <f t="shared" si="3"/>
        <v>-11320.5</v>
      </c>
    </row>
    <row r="62" spans="4:11" ht="12.75">
      <c r="D62">
        <v>28000</v>
      </c>
      <c r="E62" s="13">
        <f t="shared" si="0"/>
        <v>0.18666666666666665</v>
      </c>
      <c r="F62" s="13">
        <f t="shared" si="1"/>
        <v>0.14</v>
      </c>
      <c r="G62">
        <f t="shared" si="4"/>
        <v>0</v>
      </c>
      <c r="H62">
        <f t="shared" si="5"/>
        <v>0</v>
      </c>
      <c r="I62" s="5">
        <f t="shared" si="6"/>
        <v>19662</v>
      </c>
      <c r="J62" s="5">
        <f t="shared" si="2"/>
        <v>8633.333333333334</v>
      </c>
      <c r="K62" s="5">
        <f t="shared" si="3"/>
        <v>-11028.666666666666</v>
      </c>
    </row>
    <row r="63" spans="4:11" ht="12.75">
      <c r="D63">
        <v>29000</v>
      </c>
      <c r="E63" s="13">
        <f t="shared" si="0"/>
        <v>0.19333333333333333</v>
      </c>
      <c r="F63" s="13">
        <f t="shared" si="1"/>
        <v>0.145</v>
      </c>
      <c r="G63">
        <f t="shared" si="4"/>
        <v>0</v>
      </c>
      <c r="H63">
        <f t="shared" si="5"/>
        <v>0</v>
      </c>
      <c r="I63" s="5">
        <f t="shared" si="6"/>
        <v>19678.5</v>
      </c>
      <c r="J63" s="5">
        <f t="shared" si="2"/>
        <v>8941.666666666668</v>
      </c>
      <c r="K63" s="5">
        <f t="shared" si="3"/>
        <v>-10736.833333333332</v>
      </c>
    </row>
    <row r="64" spans="4:11" ht="12.75">
      <c r="D64">
        <v>30000</v>
      </c>
      <c r="E64" s="13">
        <f t="shared" si="0"/>
        <v>0.2</v>
      </c>
      <c r="F64" s="13">
        <f t="shared" si="1"/>
        <v>0.15</v>
      </c>
      <c r="G64">
        <f t="shared" si="4"/>
        <v>0</v>
      </c>
      <c r="H64">
        <f t="shared" si="5"/>
        <v>0</v>
      </c>
      <c r="I64" s="5">
        <f t="shared" si="6"/>
        <v>19695</v>
      </c>
      <c r="J64" s="5">
        <f t="shared" si="2"/>
        <v>9250</v>
      </c>
      <c r="K64" s="5">
        <f t="shared" si="3"/>
        <v>-10445</v>
      </c>
    </row>
    <row r="65" spans="4:11" ht="12.75">
      <c r="D65">
        <v>31000</v>
      </c>
      <c r="E65" s="13">
        <f t="shared" si="0"/>
        <v>0.20666666666666667</v>
      </c>
      <c r="F65" s="13">
        <f t="shared" si="1"/>
        <v>0.155</v>
      </c>
      <c r="G65">
        <f t="shared" si="4"/>
        <v>0</v>
      </c>
      <c r="H65">
        <f t="shared" si="5"/>
        <v>0</v>
      </c>
      <c r="I65" s="5">
        <f t="shared" si="6"/>
        <v>19711.5</v>
      </c>
      <c r="J65" s="5">
        <f t="shared" si="2"/>
        <v>9558.333333333334</v>
      </c>
      <c r="K65" s="5">
        <f t="shared" si="3"/>
        <v>-10153.166666666666</v>
      </c>
    </row>
    <row r="66" spans="4:11" ht="12.75">
      <c r="D66">
        <v>32000</v>
      </c>
      <c r="E66" s="13">
        <f t="shared" si="0"/>
        <v>0.21333333333333335</v>
      </c>
      <c r="F66" s="13">
        <f t="shared" si="1"/>
        <v>0.16</v>
      </c>
      <c r="G66">
        <f t="shared" si="4"/>
        <v>0</v>
      </c>
      <c r="H66">
        <f t="shared" si="5"/>
        <v>0</v>
      </c>
      <c r="I66" s="5">
        <f t="shared" si="6"/>
        <v>19728</v>
      </c>
      <c r="J66" s="5">
        <f t="shared" si="2"/>
        <v>9866.666666666668</v>
      </c>
      <c r="K66" s="5">
        <f t="shared" si="3"/>
        <v>-9861.333333333332</v>
      </c>
    </row>
    <row r="67" spans="4:11" ht="12.75">
      <c r="D67">
        <v>33000</v>
      </c>
      <c r="E67" s="13">
        <f t="shared" si="0"/>
        <v>0.22</v>
      </c>
      <c r="F67" s="13">
        <f t="shared" si="1"/>
        <v>0.165</v>
      </c>
      <c r="G67">
        <f t="shared" si="4"/>
        <v>0</v>
      </c>
      <c r="H67">
        <f t="shared" si="5"/>
        <v>0</v>
      </c>
      <c r="I67" s="5">
        <f t="shared" si="6"/>
        <v>19744.5</v>
      </c>
      <c r="J67" s="5">
        <f t="shared" si="2"/>
        <v>10175</v>
      </c>
      <c r="K67" s="5">
        <f t="shared" si="3"/>
        <v>-9569.5</v>
      </c>
    </row>
    <row r="68" spans="4:11" ht="12.75">
      <c r="D68">
        <v>34000</v>
      </c>
      <c r="E68" s="13">
        <f t="shared" si="0"/>
        <v>0.22666666666666666</v>
      </c>
      <c r="F68" s="13">
        <f t="shared" si="1"/>
        <v>0.17</v>
      </c>
      <c r="G68">
        <f t="shared" si="4"/>
        <v>0</v>
      </c>
      <c r="H68">
        <f t="shared" si="5"/>
        <v>0</v>
      </c>
      <c r="I68" s="5">
        <f t="shared" si="6"/>
        <v>19761</v>
      </c>
      <c r="J68" s="5">
        <f t="shared" si="2"/>
        <v>10483.333333333334</v>
      </c>
      <c r="K68" s="5">
        <f t="shared" si="3"/>
        <v>-9277.666666666666</v>
      </c>
    </row>
    <row r="69" spans="4:11" ht="12.75">
      <c r="D69">
        <v>35000</v>
      </c>
      <c r="E69" s="13">
        <f t="shared" si="0"/>
        <v>0.23333333333333334</v>
      </c>
      <c r="F69" s="13">
        <f t="shared" si="1"/>
        <v>0.175</v>
      </c>
      <c r="G69">
        <f t="shared" si="4"/>
        <v>0</v>
      </c>
      <c r="H69">
        <f t="shared" si="5"/>
        <v>0</v>
      </c>
      <c r="I69" s="5">
        <f t="shared" si="6"/>
        <v>19777.5</v>
      </c>
      <c r="J69" s="5">
        <f t="shared" si="2"/>
        <v>10791.666666666668</v>
      </c>
      <c r="K69" s="5">
        <f t="shared" si="3"/>
        <v>-8985.833333333332</v>
      </c>
    </row>
    <row r="70" spans="4:11" ht="12.75">
      <c r="D70">
        <v>36000</v>
      </c>
      <c r="E70" s="13">
        <f t="shared" si="0"/>
        <v>0.24</v>
      </c>
      <c r="F70" s="13">
        <f t="shared" si="1"/>
        <v>0.18</v>
      </c>
      <c r="G70">
        <f t="shared" si="4"/>
        <v>0</v>
      </c>
      <c r="H70">
        <f t="shared" si="5"/>
        <v>0</v>
      </c>
      <c r="I70" s="5">
        <f t="shared" si="6"/>
        <v>19794</v>
      </c>
      <c r="J70" s="5">
        <f t="shared" si="2"/>
        <v>11100</v>
      </c>
      <c r="K70" s="5">
        <f t="shared" si="3"/>
        <v>-8694</v>
      </c>
    </row>
    <row r="71" spans="4:11" ht="12.75">
      <c r="D71">
        <v>37000</v>
      </c>
      <c r="E71" s="13">
        <f t="shared" si="0"/>
        <v>0.24666666666666665</v>
      </c>
      <c r="F71" s="13">
        <f t="shared" si="1"/>
        <v>0.185</v>
      </c>
      <c r="G71">
        <f t="shared" si="4"/>
        <v>0</v>
      </c>
      <c r="H71">
        <f t="shared" si="5"/>
        <v>0</v>
      </c>
      <c r="I71" s="5">
        <f t="shared" si="6"/>
        <v>19810.5</v>
      </c>
      <c r="J71" s="5">
        <f t="shared" si="2"/>
        <v>11408.333333333334</v>
      </c>
      <c r="K71" s="5">
        <f t="shared" si="3"/>
        <v>-8402.166666666666</v>
      </c>
    </row>
    <row r="72" spans="4:11" ht="12.75">
      <c r="D72">
        <v>38000</v>
      </c>
      <c r="E72" s="13">
        <f t="shared" si="0"/>
        <v>0.25333333333333335</v>
      </c>
      <c r="F72" s="13">
        <f t="shared" si="1"/>
        <v>0.19</v>
      </c>
      <c r="G72">
        <f t="shared" si="4"/>
        <v>0</v>
      </c>
      <c r="H72">
        <f t="shared" si="5"/>
        <v>0</v>
      </c>
      <c r="I72" s="5">
        <f t="shared" si="6"/>
        <v>19827</v>
      </c>
      <c r="J72" s="5">
        <f t="shared" si="2"/>
        <v>11716.666666666668</v>
      </c>
      <c r="K72" s="5">
        <f t="shared" si="3"/>
        <v>-8110.333333333332</v>
      </c>
    </row>
    <row r="73" spans="4:11" ht="12.75">
      <c r="D73">
        <v>39000</v>
      </c>
      <c r="E73" s="13">
        <f t="shared" si="0"/>
        <v>0.26</v>
      </c>
      <c r="F73" s="13">
        <f t="shared" si="1"/>
        <v>0.195</v>
      </c>
      <c r="G73">
        <f t="shared" si="4"/>
        <v>0</v>
      </c>
      <c r="H73">
        <f t="shared" si="5"/>
        <v>0</v>
      </c>
      <c r="I73" s="5">
        <f t="shared" si="6"/>
        <v>19843.5</v>
      </c>
      <c r="J73" s="5">
        <f t="shared" si="2"/>
        <v>12025</v>
      </c>
      <c r="K73" s="5">
        <f t="shared" si="3"/>
        <v>-7818.5</v>
      </c>
    </row>
    <row r="74" spans="4:11" ht="12.75">
      <c r="D74">
        <v>40000</v>
      </c>
      <c r="E74" s="13">
        <f t="shared" si="0"/>
        <v>0.26666666666666666</v>
      </c>
      <c r="F74" s="13">
        <f t="shared" si="1"/>
        <v>0.2</v>
      </c>
      <c r="G74">
        <f t="shared" si="4"/>
        <v>0</v>
      </c>
      <c r="H74">
        <f t="shared" si="5"/>
        <v>0</v>
      </c>
      <c r="I74" s="5">
        <f t="shared" si="6"/>
        <v>19860</v>
      </c>
      <c r="J74" s="5">
        <f t="shared" si="2"/>
        <v>12333.333333333334</v>
      </c>
      <c r="K74" s="5">
        <f t="shared" si="3"/>
        <v>-7526.666666666666</v>
      </c>
    </row>
    <row r="75" spans="4:11" ht="12.75">
      <c r="D75">
        <v>41000</v>
      </c>
      <c r="E75" s="13">
        <f t="shared" si="0"/>
        <v>0.2733333333333333</v>
      </c>
      <c r="F75" s="13">
        <f t="shared" si="1"/>
        <v>0.205</v>
      </c>
      <c r="G75">
        <f t="shared" si="4"/>
        <v>0</v>
      </c>
      <c r="H75">
        <f t="shared" si="5"/>
        <v>0</v>
      </c>
      <c r="I75" s="5">
        <f t="shared" si="6"/>
        <v>19876.5</v>
      </c>
      <c r="J75" s="5">
        <f t="shared" si="2"/>
        <v>12641.666666666668</v>
      </c>
      <c r="K75" s="5">
        <f t="shared" si="3"/>
        <v>-7234.833333333332</v>
      </c>
    </row>
    <row r="76" spans="4:11" ht="12.75">
      <c r="D76">
        <v>42000</v>
      </c>
      <c r="E76" s="13">
        <f t="shared" si="0"/>
        <v>0.28</v>
      </c>
      <c r="F76" s="13">
        <f t="shared" si="1"/>
        <v>0.21</v>
      </c>
      <c r="G76">
        <f t="shared" si="4"/>
        <v>0</v>
      </c>
      <c r="H76">
        <f t="shared" si="5"/>
        <v>0</v>
      </c>
      <c r="I76" s="5">
        <f t="shared" si="6"/>
        <v>19893</v>
      </c>
      <c r="J76" s="5">
        <f t="shared" si="2"/>
        <v>12950</v>
      </c>
      <c r="K76" s="5">
        <f t="shared" si="3"/>
        <v>-6943</v>
      </c>
    </row>
    <row r="77" spans="4:11" ht="12.75">
      <c r="D77">
        <v>43000</v>
      </c>
      <c r="E77" s="13">
        <f t="shared" si="0"/>
        <v>0.2866666666666667</v>
      </c>
      <c r="F77" s="13">
        <f t="shared" si="1"/>
        <v>0.215</v>
      </c>
      <c r="G77">
        <f t="shared" si="4"/>
        <v>0</v>
      </c>
      <c r="H77">
        <f t="shared" si="5"/>
        <v>0</v>
      </c>
      <c r="I77" s="5">
        <f t="shared" si="6"/>
        <v>19909.5</v>
      </c>
      <c r="J77" s="5">
        <f t="shared" si="2"/>
        <v>13258.333333333334</v>
      </c>
      <c r="K77" s="5">
        <f t="shared" si="3"/>
        <v>-6651.166666666666</v>
      </c>
    </row>
    <row r="78" spans="4:11" ht="12.75">
      <c r="D78">
        <v>44000</v>
      </c>
      <c r="E78" s="13">
        <f t="shared" si="0"/>
        <v>0.29333333333333333</v>
      </c>
      <c r="F78" s="13">
        <f t="shared" si="1"/>
        <v>0.22</v>
      </c>
      <c r="G78">
        <f t="shared" si="4"/>
        <v>0</v>
      </c>
      <c r="H78">
        <f t="shared" si="5"/>
        <v>0</v>
      </c>
      <c r="I78" s="5">
        <f t="shared" si="6"/>
        <v>19926</v>
      </c>
      <c r="J78" s="5">
        <f t="shared" si="2"/>
        <v>13566.666666666668</v>
      </c>
      <c r="K78" s="5">
        <f t="shared" si="3"/>
        <v>-6359.333333333332</v>
      </c>
    </row>
    <row r="79" spans="4:11" ht="12.75">
      <c r="D79">
        <v>45000</v>
      </c>
      <c r="E79" s="13">
        <f t="shared" si="0"/>
        <v>0.3</v>
      </c>
      <c r="F79" s="13">
        <f t="shared" si="1"/>
        <v>0.225</v>
      </c>
      <c r="G79">
        <f t="shared" si="4"/>
        <v>0</v>
      </c>
      <c r="H79">
        <f t="shared" si="5"/>
        <v>0</v>
      </c>
      <c r="I79" s="5">
        <f t="shared" si="6"/>
        <v>19942.5</v>
      </c>
      <c r="J79" s="5">
        <f t="shared" si="2"/>
        <v>13875</v>
      </c>
      <c r="K79" s="5">
        <f t="shared" si="3"/>
        <v>-6067.5</v>
      </c>
    </row>
    <row r="80" spans="4:11" ht="12.75">
      <c r="D80">
        <v>46000</v>
      </c>
      <c r="E80" s="13">
        <f t="shared" si="0"/>
        <v>0.3066666666666667</v>
      </c>
      <c r="F80" s="13">
        <f t="shared" si="1"/>
        <v>0.23</v>
      </c>
      <c r="G80">
        <f t="shared" si="4"/>
        <v>0</v>
      </c>
      <c r="H80">
        <f t="shared" si="5"/>
        <v>0</v>
      </c>
      <c r="I80" s="5">
        <f t="shared" si="6"/>
        <v>19959</v>
      </c>
      <c r="J80" s="5">
        <f t="shared" si="2"/>
        <v>14183.333333333334</v>
      </c>
      <c r="K80" s="5">
        <f t="shared" si="3"/>
        <v>-5775.666666666666</v>
      </c>
    </row>
    <row r="81" spans="4:11" ht="12.75">
      <c r="D81">
        <v>47000</v>
      </c>
      <c r="E81" s="13">
        <f t="shared" si="0"/>
        <v>0.3133333333333333</v>
      </c>
      <c r="F81" s="13">
        <f t="shared" si="1"/>
        <v>0.235</v>
      </c>
      <c r="G81">
        <f t="shared" si="4"/>
        <v>0</v>
      </c>
      <c r="H81">
        <f t="shared" si="5"/>
        <v>0</v>
      </c>
      <c r="I81" s="5">
        <f t="shared" si="6"/>
        <v>19975.5</v>
      </c>
      <c r="J81" s="5">
        <f t="shared" si="2"/>
        <v>14491.666666666668</v>
      </c>
      <c r="K81" s="5">
        <f t="shared" si="3"/>
        <v>-5483.833333333332</v>
      </c>
    </row>
    <row r="82" spans="4:11" ht="12.75">
      <c r="D82">
        <v>48000</v>
      </c>
      <c r="E82" s="13">
        <f t="shared" si="0"/>
        <v>0.32</v>
      </c>
      <c r="F82" s="13">
        <f t="shared" si="1"/>
        <v>0.24</v>
      </c>
      <c r="G82">
        <f t="shared" si="4"/>
        <v>0</v>
      </c>
      <c r="H82">
        <f t="shared" si="5"/>
        <v>0</v>
      </c>
      <c r="I82" s="5">
        <f t="shared" si="6"/>
        <v>19992</v>
      </c>
      <c r="J82" s="5">
        <f t="shared" si="2"/>
        <v>14800</v>
      </c>
      <c r="K82" s="5">
        <f t="shared" si="3"/>
        <v>-5192</v>
      </c>
    </row>
    <row r="83" spans="4:11" ht="12.75">
      <c r="D83">
        <v>49000</v>
      </c>
      <c r="E83" s="13">
        <f t="shared" si="0"/>
        <v>0.32666666666666666</v>
      </c>
      <c r="F83" s="13">
        <f t="shared" si="1"/>
        <v>0.245</v>
      </c>
      <c r="G83">
        <f t="shared" si="4"/>
        <v>0</v>
      </c>
      <c r="H83">
        <f t="shared" si="5"/>
        <v>0</v>
      </c>
      <c r="I83" s="5">
        <f t="shared" si="6"/>
        <v>20008.5</v>
      </c>
      <c r="J83" s="5">
        <f t="shared" si="2"/>
        <v>15108.333333333334</v>
      </c>
      <c r="K83" s="5">
        <f t="shared" si="3"/>
        <v>-4900.166666666666</v>
      </c>
    </row>
    <row r="84" spans="4:11" ht="12.75">
      <c r="D84">
        <v>50000</v>
      </c>
      <c r="E84" s="13">
        <f t="shared" si="0"/>
        <v>0.3333333333333333</v>
      </c>
      <c r="F84" s="13">
        <f t="shared" si="1"/>
        <v>0.25</v>
      </c>
      <c r="G84">
        <f t="shared" si="4"/>
        <v>0</v>
      </c>
      <c r="H84">
        <f t="shared" si="5"/>
        <v>0</v>
      </c>
      <c r="I84" s="5">
        <f t="shared" si="6"/>
        <v>20025</v>
      </c>
      <c r="J84" s="5">
        <f t="shared" si="2"/>
        <v>15416.666666666668</v>
      </c>
      <c r="K84" s="5">
        <f t="shared" si="3"/>
        <v>-4608.333333333332</v>
      </c>
    </row>
    <row r="85" spans="4:11" ht="12.75">
      <c r="D85">
        <v>51000</v>
      </c>
      <c r="E85" s="13">
        <f t="shared" si="0"/>
        <v>0.34</v>
      </c>
      <c r="F85" s="13">
        <f t="shared" si="1"/>
        <v>0.255</v>
      </c>
      <c r="G85">
        <f t="shared" si="4"/>
        <v>0</v>
      </c>
      <c r="H85">
        <f t="shared" si="5"/>
        <v>0</v>
      </c>
      <c r="I85" s="5">
        <f t="shared" si="6"/>
        <v>20041.5</v>
      </c>
      <c r="J85" s="5">
        <f t="shared" si="2"/>
        <v>15725</v>
      </c>
      <c r="K85" s="5">
        <f t="shared" si="3"/>
        <v>-4316.5</v>
      </c>
    </row>
    <row r="86" spans="4:11" ht="12.75">
      <c r="D86">
        <v>52000</v>
      </c>
      <c r="E86" s="13">
        <f t="shared" si="0"/>
        <v>0.3466666666666667</v>
      </c>
      <c r="F86" s="13">
        <f t="shared" si="1"/>
        <v>0.26</v>
      </c>
      <c r="G86">
        <f t="shared" si="4"/>
        <v>0</v>
      </c>
      <c r="H86">
        <f t="shared" si="5"/>
        <v>0</v>
      </c>
      <c r="I86" s="5">
        <f t="shared" si="6"/>
        <v>20058</v>
      </c>
      <c r="J86" s="5">
        <f t="shared" si="2"/>
        <v>16033.333333333334</v>
      </c>
      <c r="K86" s="5">
        <f t="shared" si="3"/>
        <v>-4024.666666666666</v>
      </c>
    </row>
    <row r="87" spans="4:11" ht="12.75">
      <c r="D87">
        <v>53000</v>
      </c>
      <c r="E87" s="13">
        <f t="shared" si="0"/>
        <v>0.35333333333333333</v>
      </c>
      <c r="F87" s="13">
        <f t="shared" si="1"/>
        <v>0.265</v>
      </c>
      <c r="G87">
        <f t="shared" si="4"/>
        <v>0</v>
      </c>
      <c r="H87">
        <f t="shared" si="5"/>
        <v>0</v>
      </c>
      <c r="I87" s="5">
        <f t="shared" si="6"/>
        <v>20074.5</v>
      </c>
      <c r="J87" s="5">
        <f t="shared" si="2"/>
        <v>16341.666666666668</v>
      </c>
      <c r="K87" s="5">
        <f t="shared" si="3"/>
        <v>-3732.833333333332</v>
      </c>
    </row>
    <row r="88" spans="4:11" ht="12.75">
      <c r="D88">
        <v>54000</v>
      </c>
      <c r="E88" s="13">
        <f t="shared" si="0"/>
        <v>0.36</v>
      </c>
      <c r="F88" s="13">
        <f t="shared" si="1"/>
        <v>0.27</v>
      </c>
      <c r="G88">
        <f t="shared" si="4"/>
        <v>0</v>
      </c>
      <c r="H88">
        <f t="shared" si="5"/>
        <v>0</v>
      </c>
      <c r="I88" s="5">
        <f t="shared" si="6"/>
        <v>20091</v>
      </c>
      <c r="J88" s="5">
        <f t="shared" si="2"/>
        <v>16650</v>
      </c>
      <c r="K88" s="5">
        <f t="shared" si="3"/>
        <v>-3441</v>
      </c>
    </row>
    <row r="89" spans="4:11" ht="12.75">
      <c r="D89">
        <v>55000</v>
      </c>
      <c r="E89" s="13">
        <f t="shared" si="0"/>
        <v>0.3666666666666667</v>
      </c>
      <c r="F89" s="13">
        <f t="shared" si="1"/>
        <v>0.275</v>
      </c>
      <c r="G89">
        <f t="shared" si="4"/>
        <v>0</v>
      </c>
      <c r="H89">
        <f t="shared" si="5"/>
        <v>0</v>
      </c>
      <c r="I89" s="5">
        <f t="shared" si="6"/>
        <v>20107.5</v>
      </c>
      <c r="J89" s="5">
        <f t="shared" si="2"/>
        <v>16958.333333333336</v>
      </c>
      <c r="K89" s="5">
        <f t="shared" si="3"/>
        <v>-3149.1666666666642</v>
      </c>
    </row>
    <row r="90" spans="4:11" ht="12.75">
      <c r="D90">
        <v>56000</v>
      </c>
      <c r="E90" s="13">
        <f t="shared" si="0"/>
        <v>0.3733333333333333</v>
      </c>
      <c r="F90" s="13">
        <f t="shared" si="1"/>
        <v>0.28</v>
      </c>
      <c r="G90">
        <f t="shared" si="4"/>
        <v>0</v>
      </c>
      <c r="H90">
        <f t="shared" si="5"/>
        <v>0</v>
      </c>
      <c r="I90" s="5">
        <f t="shared" si="6"/>
        <v>20124</v>
      </c>
      <c r="J90" s="5">
        <f t="shared" si="2"/>
        <v>17266.666666666668</v>
      </c>
      <c r="K90" s="5">
        <f t="shared" si="3"/>
        <v>-2857.333333333332</v>
      </c>
    </row>
    <row r="91" spans="4:11" ht="12.75">
      <c r="D91">
        <v>57000</v>
      </c>
      <c r="E91" s="13">
        <f t="shared" si="0"/>
        <v>0.38</v>
      </c>
      <c r="F91" s="13">
        <f t="shared" si="1"/>
        <v>0.285</v>
      </c>
      <c r="G91">
        <f t="shared" si="4"/>
        <v>0</v>
      </c>
      <c r="H91">
        <f t="shared" si="5"/>
        <v>0</v>
      </c>
      <c r="I91" s="5">
        <f t="shared" si="6"/>
        <v>20140.5</v>
      </c>
      <c r="J91" s="5">
        <f t="shared" si="2"/>
        <v>17575</v>
      </c>
      <c r="K91" s="5">
        <f t="shared" si="3"/>
        <v>-2565.5</v>
      </c>
    </row>
    <row r="92" spans="4:11" ht="12.75">
      <c r="D92">
        <v>58000</v>
      </c>
      <c r="E92" s="13">
        <f t="shared" si="0"/>
        <v>0.38666666666666666</v>
      </c>
      <c r="F92" s="13">
        <f t="shared" si="1"/>
        <v>0.29</v>
      </c>
      <c r="G92">
        <f t="shared" si="4"/>
        <v>0</v>
      </c>
      <c r="H92">
        <f t="shared" si="5"/>
        <v>0</v>
      </c>
      <c r="I92" s="5">
        <f t="shared" si="6"/>
        <v>20157</v>
      </c>
      <c r="J92" s="5">
        <f t="shared" si="2"/>
        <v>17883.333333333336</v>
      </c>
      <c r="K92" s="5">
        <f t="shared" si="3"/>
        <v>-2273.6666666666642</v>
      </c>
    </row>
    <row r="93" spans="4:11" ht="12.75">
      <c r="D93">
        <v>59000</v>
      </c>
      <c r="E93" s="13">
        <f t="shared" si="0"/>
        <v>0.3933333333333333</v>
      </c>
      <c r="F93" s="13">
        <f t="shared" si="1"/>
        <v>0.295</v>
      </c>
      <c r="G93">
        <f t="shared" si="4"/>
        <v>0</v>
      </c>
      <c r="H93">
        <f t="shared" si="5"/>
        <v>0</v>
      </c>
      <c r="I93" s="5">
        <f t="shared" si="6"/>
        <v>20173.5</v>
      </c>
      <c r="J93" s="5">
        <f t="shared" si="2"/>
        <v>18191.666666666668</v>
      </c>
      <c r="K93" s="5">
        <f t="shared" si="3"/>
        <v>-1981.8333333333321</v>
      </c>
    </row>
    <row r="94" spans="4:11" ht="12.75">
      <c r="D94">
        <v>60000</v>
      </c>
      <c r="E94" s="13">
        <f t="shared" si="0"/>
        <v>0.4</v>
      </c>
      <c r="F94" s="13">
        <f t="shared" si="1"/>
        <v>0.3</v>
      </c>
      <c r="G94">
        <f t="shared" si="4"/>
        <v>0</v>
      </c>
      <c r="H94">
        <f t="shared" si="5"/>
        <v>0</v>
      </c>
      <c r="I94" s="5">
        <f t="shared" si="6"/>
        <v>20190</v>
      </c>
      <c r="J94" s="5">
        <f t="shared" si="2"/>
        <v>18500</v>
      </c>
      <c r="K94" s="5">
        <f t="shared" si="3"/>
        <v>-1690</v>
      </c>
    </row>
    <row r="95" spans="4:11" ht="12.75">
      <c r="D95">
        <v>61000</v>
      </c>
      <c r="E95" s="13">
        <f t="shared" si="0"/>
        <v>0.4066666666666667</v>
      </c>
      <c r="F95" s="13">
        <f t="shared" si="1"/>
        <v>0.305</v>
      </c>
      <c r="G95">
        <f t="shared" si="4"/>
        <v>0</v>
      </c>
      <c r="H95">
        <f t="shared" si="5"/>
        <v>0</v>
      </c>
      <c r="I95" s="5">
        <f t="shared" si="6"/>
        <v>20206.5</v>
      </c>
      <c r="J95" s="5">
        <f t="shared" si="2"/>
        <v>18808.333333333336</v>
      </c>
      <c r="K95" s="5">
        <f t="shared" si="3"/>
        <v>-1398.1666666666642</v>
      </c>
    </row>
    <row r="96" spans="4:11" ht="12.75">
      <c r="D96">
        <v>62000</v>
      </c>
      <c r="E96" s="13">
        <f t="shared" si="0"/>
        <v>0.41333333333333333</v>
      </c>
      <c r="F96" s="13">
        <f t="shared" si="1"/>
        <v>0.31</v>
      </c>
      <c r="G96">
        <f t="shared" si="4"/>
        <v>0</v>
      </c>
      <c r="H96">
        <f t="shared" si="5"/>
        <v>0</v>
      </c>
      <c r="I96" s="5">
        <f t="shared" si="6"/>
        <v>20223</v>
      </c>
      <c r="J96" s="5">
        <f t="shared" si="2"/>
        <v>19116.666666666668</v>
      </c>
      <c r="K96" s="5">
        <f t="shared" si="3"/>
        <v>-1106.3333333333321</v>
      </c>
    </row>
    <row r="97" spans="4:11" ht="12.75">
      <c r="D97">
        <v>63000</v>
      </c>
      <c r="E97" s="13">
        <f t="shared" si="0"/>
        <v>0.42</v>
      </c>
      <c r="F97" s="13">
        <f t="shared" si="1"/>
        <v>0.315</v>
      </c>
      <c r="G97">
        <f t="shared" si="4"/>
        <v>0</v>
      </c>
      <c r="H97">
        <f t="shared" si="5"/>
        <v>0</v>
      </c>
      <c r="I97" s="5">
        <f t="shared" si="6"/>
        <v>20239.5</v>
      </c>
      <c r="J97" s="5">
        <f t="shared" si="2"/>
        <v>19425</v>
      </c>
      <c r="K97" s="5">
        <f t="shared" si="3"/>
        <v>-814.5</v>
      </c>
    </row>
    <row r="98" spans="4:11" ht="12.75">
      <c r="D98">
        <v>64000</v>
      </c>
      <c r="E98" s="13">
        <f t="shared" si="0"/>
        <v>0.4266666666666667</v>
      </c>
      <c r="F98" s="13">
        <f t="shared" si="1"/>
        <v>0.32</v>
      </c>
      <c r="G98">
        <f t="shared" si="4"/>
        <v>0</v>
      </c>
      <c r="H98">
        <f t="shared" si="5"/>
        <v>0</v>
      </c>
      <c r="I98" s="5">
        <f t="shared" si="6"/>
        <v>20256</v>
      </c>
      <c r="J98" s="5">
        <f t="shared" si="2"/>
        <v>19733.333333333336</v>
      </c>
      <c r="K98" s="5">
        <f t="shared" si="3"/>
        <v>-522.6666666666642</v>
      </c>
    </row>
    <row r="99" spans="4:11" ht="12.75">
      <c r="D99">
        <v>65000</v>
      </c>
      <c r="E99" s="13">
        <f t="shared" si="0"/>
        <v>0.4333333333333333</v>
      </c>
      <c r="F99" s="13">
        <f t="shared" si="1"/>
        <v>0.325</v>
      </c>
      <c r="G99">
        <f t="shared" si="4"/>
        <v>0</v>
      </c>
      <c r="H99">
        <f t="shared" si="5"/>
        <v>0</v>
      </c>
      <c r="I99" s="5">
        <f t="shared" si="6"/>
        <v>20272.5</v>
      </c>
      <c r="J99" s="5">
        <f t="shared" si="2"/>
        <v>20041.666666666668</v>
      </c>
      <c r="K99" s="5">
        <f t="shared" si="3"/>
        <v>-230.83333333333212</v>
      </c>
    </row>
    <row r="100" spans="4:11" ht="12.75">
      <c r="D100">
        <v>66000</v>
      </c>
      <c r="E100" s="13">
        <f aca="true" t="shared" si="7" ref="E100:E163">(D100/$C$27)/$C$20-TRUNC((D100/$C$27)/$C$20,0)</f>
        <v>0.44</v>
      </c>
      <c r="F100" s="13">
        <f aca="true" t="shared" si="8" ref="F100:F163">D100/$C$16-TRUNC(D100/$C$16,0)</f>
        <v>0.33</v>
      </c>
      <c r="G100">
        <f t="shared" si="4"/>
        <v>0</v>
      </c>
      <c r="H100">
        <f t="shared" si="5"/>
        <v>0</v>
      </c>
      <c r="I100" s="5">
        <f t="shared" si="6"/>
        <v>20289</v>
      </c>
      <c r="J100" s="5">
        <f aca="true" t="shared" si="9" ref="J100:J163">D100*$C$28*$C$29</f>
        <v>20350</v>
      </c>
      <c r="K100" s="5">
        <f aca="true" t="shared" si="10" ref="K100:K163">J100-I100</f>
        <v>61</v>
      </c>
    </row>
    <row r="101" spans="4:11" ht="12.75">
      <c r="D101">
        <v>67000</v>
      </c>
      <c r="E101" s="13">
        <f t="shared" si="7"/>
        <v>0.4466666666666667</v>
      </c>
      <c r="F101" s="13">
        <f t="shared" si="8"/>
        <v>0.335</v>
      </c>
      <c r="G101">
        <f aca="true" t="shared" si="11" ref="G101:G164">IF((F101-F100)&gt;0,0,1)</f>
        <v>0</v>
      </c>
      <c r="H101">
        <f aca="true" t="shared" si="12" ref="H101:H164">IF((E101-E100)&gt;0,0,1)</f>
        <v>0</v>
      </c>
      <c r="I101" s="5">
        <f aca="true" t="shared" si="13" ref="I101:I164">I100+$C$25*(D101-D100)+IF(G101=1,$C$17,0)+IF(H101=1,$C$21,0)</f>
        <v>20305.5</v>
      </c>
      <c r="J101" s="5">
        <f t="shared" si="9"/>
        <v>20658.333333333336</v>
      </c>
      <c r="K101" s="5">
        <f t="shared" si="10"/>
        <v>352.83333333333576</v>
      </c>
    </row>
    <row r="102" spans="4:11" ht="12.75">
      <c r="D102">
        <v>68000</v>
      </c>
      <c r="E102" s="13">
        <f t="shared" si="7"/>
        <v>0.4533333333333333</v>
      </c>
      <c r="F102" s="13">
        <f t="shared" si="8"/>
        <v>0.34</v>
      </c>
      <c r="G102">
        <f t="shared" si="11"/>
        <v>0</v>
      </c>
      <c r="H102">
        <f t="shared" si="12"/>
        <v>0</v>
      </c>
      <c r="I102" s="5">
        <f t="shared" si="13"/>
        <v>20322</v>
      </c>
      <c r="J102" s="5">
        <f t="shared" si="9"/>
        <v>20966.666666666668</v>
      </c>
      <c r="K102" s="5">
        <f t="shared" si="10"/>
        <v>644.6666666666679</v>
      </c>
    </row>
    <row r="103" spans="4:11" ht="12.75">
      <c r="D103">
        <v>69000</v>
      </c>
      <c r="E103" s="13">
        <f t="shared" si="7"/>
        <v>0.46</v>
      </c>
      <c r="F103" s="13">
        <f t="shared" si="8"/>
        <v>0.345</v>
      </c>
      <c r="G103">
        <f t="shared" si="11"/>
        <v>0</v>
      </c>
      <c r="H103">
        <f t="shared" si="12"/>
        <v>0</v>
      </c>
      <c r="I103" s="5">
        <f t="shared" si="13"/>
        <v>20338.5</v>
      </c>
      <c r="J103" s="5">
        <f t="shared" si="9"/>
        <v>21275</v>
      </c>
      <c r="K103" s="5">
        <f t="shared" si="10"/>
        <v>936.5</v>
      </c>
    </row>
    <row r="104" spans="4:11" ht="12.75">
      <c r="D104">
        <v>70000</v>
      </c>
      <c r="E104" s="13">
        <f t="shared" si="7"/>
        <v>0.4666666666666667</v>
      </c>
      <c r="F104" s="13">
        <f t="shared" si="8"/>
        <v>0.35</v>
      </c>
      <c r="G104">
        <f t="shared" si="11"/>
        <v>0</v>
      </c>
      <c r="H104">
        <f t="shared" si="12"/>
        <v>0</v>
      </c>
      <c r="I104" s="5">
        <f t="shared" si="13"/>
        <v>20355</v>
      </c>
      <c r="J104" s="5">
        <f t="shared" si="9"/>
        <v>21583.333333333336</v>
      </c>
      <c r="K104" s="5">
        <f t="shared" si="10"/>
        <v>1228.3333333333358</v>
      </c>
    </row>
    <row r="105" spans="4:11" ht="12.75">
      <c r="D105">
        <v>71000</v>
      </c>
      <c r="E105" s="13">
        <f t="shared" si="7"/>
        <v>0.47333333333333333</v>
      </c>
      <c r="F105" s="13">
        <f t="shared" si="8"/>
        <v>0.355</v>
      </c>
      <c r="G105">
        <f t="shared" si="11"/>
        <v>0</v>
      </c>
      <c r="H105">
        <f t="shared" si="12"/>
        <v>0</v>
      </c>
      <c r="I105" s="5">
        <f t="shared" si="13"/>
        <v>20371.5</v>
      </c>
      <c r="J105" s="5">
        <f t="shared" si="9"/>
        <v>21891.666666666668</v>
      </c>
      <c r="K105" s="5">
        <f t="shared" si="10"/>
        <v>1520.1666666666679</v>
      </c>
    </row>
    <row r="106" spans="4:11" ht="12.75">
      <c r="D106">
        <v>72000</v>
      </c>
      <c r="E106" s="13">
        <f t="shared" si="7"/>
        <v>0.48</v>
      </c>
      <c r="F106" s="13">
        <f t="shared" si="8"/>
        <v>0.36</v>
      </c>
      <c r="G106">
        <f t="shared" si="11"/>
        <v>0</v>
      </c>
      <c r="H106">
        <f t="shared" si="12"/>
        <v>0</v>
      </c>
      <c r="I106" s="5">
        <f t="shared" si="13"/>
        <v>20388</v>
      </c>
      <c r="J106" s="5">
        <f t="shared" si="9"/>
        <v>22200</v>
      </c>
      <c r="K106" s="5">
        <f t="shared" si="10"/>
        <v>1812</v>
      </c>
    </row>
    <row r="107" spans="4:11" ht="12.75">
      <c r="D107">
        <v>73000</v>
      </c>
      <c r="E107" s="13">
        <f t="shared" si="7"/>
        <v>0.4866666666666667</v>
      </c>
      <c r="F107" s="13">
        <f t="shared" si="8"/>
        <v>0.365</v>
      </c>
      <c r="G107">
        <f t="shared" si="11"/>
        <v>0</v>
      </c>
      <c r="H107">
        <f t="shared" si="12"/>
        <v>0</v>
      </c>
      <c r="I107" s="5">
        <f t="shared" si="13"/>
        <v>20404.5</v>
      </c>
      <c r="J107" s="5">
        <f t="shared" si="9"/>
        <v>22508.333333333336</v>
      </c>
      <c r="K107" s="5">
        <f t="shared" si="10"/>
        <v>2103.8333333333358</v>
      </c>
    </row>
    <row r="108" spans="4:11" ht="12.75">
      <c r="D108">
        <v>74000</v>
      </c>
      <c r="E108" s="13">
        <f t="shared" si="7"/>
        <v>0.4933333333333333</v>
      </c>
      <c r="F108" s="13">
        <f t="shared" si="8"/>
        <v>0.37</v>
      </c>
      <c r="G108">
        <f t="shared" si="11"/>
        <v>0</v>
      </c>
      <c r="H108">
        <f t="shared" si="12"/>
        <v>0</v>
      </c>
      <c r="I108" s="5">
        <f t="shared" si="13"/>
        <v>20421</v>
      </c>
      <c r="J108" s="5">
        <f t="shared" si="9"/>
        <v>22816.666666666668</v>
      </c>
      <c r="K108" s="5">
        <f t="shared" si="10"/>
        <v>2395.666666666668</v>
      </c>
    </row>
    <row r="109" spans="4:11" ht="12.75">
      <c r="D109">
        <v>75000</v>
      </c>
      <c r="E109" s="13">
        <f t="shared" si="7"/>
        <v>0.5</v>
      </c>
      <c r="F109" s="13">
        <f t="shared" si="8"/>
        <v>0.375</v>
      </c>
      <c r="G109">
        <f t="shared" si="11"/>
        <v>0</v>
      </c>
      <c r="H109">
        <f t="shared" si="12"/>
        <v>0</v>
      </c>
      <c r="I109" s="5">
        <f t="shared" si="13"/>
        <v>20437.5</v>
      </c>
      <c r="J109" s="5">
        <f t="shared" si="9"/>
        <v>23125</v>
      </c>
      <c r="K109" s="5">
        <f t="shared" si="10"/>
        <v>2687.5</v>
      </c>
    </row>
    <row r="110" spans="4:11" ht="12.75">
      <c r="D110">
        <v>76000</v>
      </c>
      <c r="E110" s="13">
        <f t="shared" si="7"/>
        <v>0.5066666666666667</v>
      </c>
      <c r="F110" s="13">
        <f t="shared" si="8"/>
        <v>0.38</v>
      </c>
      <c r="G110">
        <f t="shared" si="11"/>
        <v>0</v>
      </c>
      <c r="H110">
        <f t="shared" si="12"/>
        <v>0</v>
      </c>
      <c r="I110" s="5">
        <f t="shared" si="13"/>
        <v>20454</v>
      </c>
      <c r="J110" s="5">
        <f t="shared" si="9"/>
        <v>23433.333333333336</v>
      </c>
      <c r="K110" s="5">
        <f t="shared" si="10"/>
        <v>2979.3333333333358</v>
      </c>
    </row>
    <row r="111" spans="4:11" ht="12.75">
      <c r="D111">
        <v>77000</v>
      </c>
      <c r="E111" s="13">
        <f t="shared" si="7"/>
        <v>0.5133333333333334</v>
      </c>
      <c r="F111" s="13">
        <f t="shared" si="8"/>
        <v>0.385</v>
      </c>
      <c r="G111">
        <f t="shared" si="11"/>
        <v>0</v>
      </c>
      <c r="H111">
        <f t="shared" si="12"/>
        <v>0</v>
      </c>
      <c r="I111" s="5">
        <f t="shared" si="13"/>
        <v>20470.5</v>
      </c>
      <c r="J111" s="5">
        <f t="shared" si="9"/>
        <v>23741.666666666668</v>
      </c>
      <c r="K111" s="5">
        <f t="shared" si="10"/>
        <v>3271.166666666668</v>
      </c>
    </row>
    <row r="112" spans="4:11" ht="12.75">
      <c r="D112">
        <v>78000</v>
      </c>
      <c r="E112" s="13">
        <f t="shared" si="7"/>
        <v>0.52</v>
      </c>
      <c r="F112" s="13">
        <f t="shared" si="8"/>
        <v>0.39</v>
      </c>
      <c r="G112">
        <f t="shared" si="11"/>
        <v>0</v>
      </c>
      <c r="H112">
        <f t="shared" si="12"/>
        <v>0</v>
      </c>
      <c r="I112" s="5">
        <f t="shared" si="13"/>
        <v>20487</v>
      </c>
      <c r="J112" s="5">
        <f t="shared" si="9"/>
        <v>24050</v>
      </c>
      <c r="K112" s="5">
        <f t="shared" si="10"/>
        <v>3563</v>
      </c>
    </row>
    <row r="113" spans="4:11" ht="12.75">
      <c r="D113">
        <v>79000</v>
      </c>
      <c r="E113" s="13">
        <f t="shared" si="7"/>
        <v>0.5266666666666666</v>
      </c>
      <c r="F113" s="13">
        <f t="shared" si="8"/>
        <v>0.395</v>
      </c>
      <c r="G113">
        <f t="shared" si="11"/>
        <v>0</v>
      </c>
      <c r="H113">
        <f t="shared" si="12"/>
        <v>0</v>
      </c>
      <c r="I113" s="5">
        <f t="shared" si="13"/>
        <v>20503.5</v>
      </c>
      <c r="J113" s="5">
        <f t="shared" si="9"/>
        <v>24358.333333333336</v>
      </c>
      <c r="K113" s="5">
        <f t="shared" si="10"/>
        <v>3854.8333333333358</v>
      </c>
    </row>
    <row r="114" spans="4:11" ht="12.75">
      <c r="D114">
        <v>80000</v>
      </c>
      <c r="E114" s="13">
        <f t="shared" si="7"/>
        <v>0.5333333333333333</v>
      </c>
      <c r="F114" s="13">
        <f t="shared" si="8"/>
        <v>0.4</v>
      </c>
      <c r="G114">
        <f t="shared" si="11"/>
        <v>0</v>
      </c>
      <c r="H114">
        <f t="shared" si="12"/>
        <v>0</v>
      </c>
      <c r="I114" s="5">
        <f t="shared" si="13"/>
        <v>20520</v>
      </c>
      <c r="J114" s="5">
        <f t="shared" si="9"/>
        <v>24666.666666666668</v>
      </c>
      <c r="K114" s="5">
        <f t="shared" si="10"/>
        <v>4146.666666666668</v>
      </c>
    </row>
    <row r="115" spans="4:11" ht="12.75">
      <c r="D115">
        <v>81000</v>
      </c>
      <c r="E115" s="13">
        <f t="shared" si="7"/>
        <v>0.54</v>
      </c>
      <c r="F115" s="13">
        <f t="shared" si="8"/>
        <v>0.405</v>
      </c>
      <c r="G115">
        <f t="shared" si="11"/>
        <v>0</v>
      </c>
      <c r="H115">
        <f t="shared" si="12"/>
        <v>0</v>
      </c>
      <c r="I115" s="5">
        <f t="shared" si="13"/>
        <v>20536.5</v>
      </c>
      <c r="J115" s="5">
        <f t="shared" si="9"/>
        <v>24975</v>
      </c>
      <c r="K115" s="5">
        <f t="shared" si="10"/>
        <v>4438.5</v>
      </c>
    </row>
    <row r="116" spans="4:11" ht="12.75">
      <c r="D116">
        <v>82000</v>
      </c>
      <c r="E116" s="13">
        <f t="shared" si="7"/>
        <v>0.5466666666666666</v>
      </c>
      <c r="F116" s="13">
        <f t="shared" si="8"/>
        <v>0.41</v>
      </c>
      <c r="G116">
        <f t="shared" si="11"/>
        <v>0</v>
      </c>
      <c r="H116">
        <f t="shared" si="12"/>
        <v>0</v>
      </c>
      <c r="I116" s="5">
        <f t="shared" si="13"/>
        <v>20553</v>
      </c>
      <c r="J116" s="5">
        <f t="shared" si="9"/>
        <v>25283.333333333336</v>
      </c>
      <c r="K116" s="5">
        <f t="shared" si="10"/>
        <v>4730.333333333336</v>
      </c>
    </row>
    <row r="117" spans="4:11" ht="12.75">
      <c r="D117">
        <v>83000</v>
      </c>
      <c r="E117" s="13">
        <f t="shared" si="7"/>
        <v>0.5533333333333333</v>
      </c>
      <c r="F117" s="13">
        <f t="shared" si="8"/>
        <v>0.415</v>
      </c>
      <c r="G117">
        <f t="shared" si="11"/>
        <v>0</v>
      </c>
      <c r="H117">
        <f t="shared" si="12"/>
        <v>0</v>
      </c>
      <c r="I117" s="5">
        <f t="shared" si="13"/>
        <v>20569.5</v>
      </c>
      <c r="J117" s="5">
        <f t="shared" si="9"/>
        <v>25591.666666666668</v>
      </c>
      <c r="K117" s="5">
        <f t="shared" si="10"/>
        <v>5022.166666666668</v>
      </c>
    </row>
    <row r="118" spans="4:11" ht="12.75">
      <c r="D118">
        <v>84000</v>
      </c>
      <c r="E118" s="13">
        <f t="shared" si="7"/>
        <v>0.56</v>
      </c>
      <c r="F118" s="13">
        <f t="shared" si="8"/>
        <v>0.42</v>
      </c>
      <c r="G118">
        <f t="shared" si="11"/>
        <v>0</v>
      </c>
      <c r="H118">
        <f t="shared" si="12"/>
        <v>0</v>
      </c>
      <c r="I118" s="5">
        <f t="shared" si="13"/>
        <v>20586</v>
      </c>
      <c r="J118" s="5">
        <f t="shared" si="9"/>
        <v>25900</v>
      </c>
      <c r="K118" s="5">
        <f t="shared" si="10"/>
        <v>5314</v>
      </c>
    </row>
    <row r="119" spans="4:11" ht="12.75">
      <c r="D119">
        <v>85000</v>
      </c>
      <c r="E119" s="13">
        <f t="shared" si="7"/>
        <v>0.5666666666666667</v>
      </c>
      <c r="F119" s="13">
        <f t="shared" si="8"/>
        <v>0.425</v>
      </c>
      <c r="G119">
        <f t="shared" si="11"/>
        <v>0</v>
      </c>
      <c r="H119">
        <f t="shared" si="12"/>
        <v>0</v>
      </c>
      <c r="I119" s="5">
        <f t="shared" si="13"/>
        <v>20602.5</v>
      </c>
      <c r="J119" s="5">
        <f t="shared" si="9"/>
        <v>26208.333333333336</v>
      </c>
      <c r="K119" s="5">
        <f t="shared" si="10"/>
        <v>5605.833333333336</v>
      </c>
    </row>
    <row r="120" spans="4:11" ht="12.75">
      <c r="D120">
        <v>86000</v>
      </c>
      <c r="E120" s="13">
        <f t="shared" si="7"/>
        <v>0.5733333333333334</v>
      </c>
      <c r="F120" s="13">
        <f t="shared" si="8"/>
        <v>0.43</v>
      </c>
      <c r="G120">
        <f t="shared" si="11"/>
        <v>0</v>
      </c>
      <c r="H120">
        <f t="shared" si="12"/>
        <v>0</v>
      </c>
      <c r="I120" s="5">
        <f t="shared" si="13"/>
        <v>20619</v>
      </c>
      <c r="J120" s="5">
        <f t="shared" si="9"/>
        <v>26516.666666666668</v>
      </c>
      <c r="K120" s="5">
        <f t="shared" si="10"/>
        <v>5897.666666666668</v>
      </c>
    </row>
    <row r="121" spans="4:11" ht="12.75">
      <c r="D121">
        <v>87000</v>
      </c>
      <c r="E121" s="13">
        <f t="shared" si="7"/>
        <v>0.58</v>
      </c>
      <c r="F121" s="13">
        <f t="shared" si="8"/>
        <v>0.435</v>
      </c>
      <c r="G121">
        <f t="shared" si="11"/>
        <v>0</v>
      </c>
      <c r="H121">
        <f t="shared" si="12"/>
        <v>0</v>
      </c>
      <c r="I121" s="5">
        <f t="shared" si="13"/>
        <v>20635.5</v>
      </c>
      <c r="J121" s="5">
        <f t="shared" si="9"/>
        <v>26825</v>
      </c>
      <c r="K121" s="5">
        <f t="shared" si="10"/>
        <v>6189.5</v>
      </c>
    </row>
    <row r="122" spans="4:11" ht="12.75">
      <c r="D122">
        <v>88000</v>
      </c>
      <c r="E122" s="13">
        <f t="shared" si="7"/>
        <v>0.5866666666666667</v>
      </c>
      <c r="F122" s="13">
        <f t="shared" si="8"/>
        <v>0.44</v>
      </c>
      <c r="G122">
        <f t="shared" si="11"/>
        <v>0</v>
      </c>
      <c r="H122">
        <f t="shared" si="12"/>
        <v>0</v>
      </c>
      <c r="I122" s="5">
        <f t="shared" si="13"/>
        <v>20652</v>
      </c>
      <c r="J122" s="5">
        <f t="shared" si="9"/>
        <v>27133.333333333336</v>
      </c>
      <c r="K122" s="5">
        <f t="shared" si="10"/>
        <v>6481.333333333336</v>
      </c>
    </row>
    <row r="123" spans="4:11" ht="12.75">
      <c r="D123">
        <v>89000</v>
      </c>
      <c r="E123" s="13">
        <f t="shared" si="7"/>
        <v>0.5933333333333334</v>
      </c>
      <c r="F123" s="13">
        <f t="shared" si="8"/>
        <v>0.445</v>
      </c>
      <c r="G123">
        <f t="shared" si="11"/>
        <v>0</v>
      </c>
      <c r="H123">
        <f t="shared" si="12"/>
        <v>0</v>
      </c>
      <c r="I123" s="5">
        <f t="shared" si="13"/>
        <v>20668.5</v>
      </c>
      <c r="J123" s="5">
        <f t="shared" si="9"/>
        <v>27441.666666666668</v>
      </c>
      <c r="K123" s="5">
        <f t="shared" si="10"/>
        <v>6773.166666666668</v>
      </c>
    </row>
    <row r="124" spans="4:11" ht="12.75">
      <c r="D124">
        <v>90000</v>
      </c>
      <c r="E124" s="13">
        <f t="shared" si="7"/>
        <v>0.6</v>
      </c>
      <c r="F124" s="13">
        <f t="shared" si="8"/>
        <v>0.45</v>
      </c>
      <c r="G124">
        <f t="shared" si="11"/>
        <v>0</v>
      </c>
      <c r="H124">
        <f t="shared" si="12"/>
        <v>0</v>
      </c>
      <c r="I124" s="5">
        <f t="shared" si="13"/>
        <v>20685</v>
      </c>
      <c r="J124" s="5">
        <f t="shared" si="9"/>
        <v>27750</v>
      </c>
      <c r="K124" s="5">
        <f t="shared" si="10"/>
        <v>7065</v>
      </c>
    </row>
    <row r="125" spans="4:11" ht="12.75">
      <c r="D125">
        <v>91000</v>
      </c>
      <c r="E125" s="13">
        <f t="shared" si="7"/>
        <v>0.6066666666666666</v>
      </c>
      <c r="F125" s="13">
        <f t="shared" si="8"/>
        <v>0.455</v>
      </c>
      <c r="G125">
        <f t="shared" si="11"/>
        <v>0</v>
      </c>
      <c r="H125">
        <f t="shared" si="12"/>
        <v>0</v>
      </c>
      <c r="I125" s="5">
        <f t="shared" si="13"/>
        <v>20701.5</v>
      </c>
      <c r="J125" s="5">
        <f t="shared" si="9"/>
        <v>28058.333333333336</v>
      </c>
      <c r="K125" s="5">
        <f t="shared" si="10"/>
        <v>7356.833333333336</v>
      </c>
    </row>
    <row r="126" spans="4:11" ht="12.75">
      <c r="D126">
        <v>92000</v>
      </c>
      <c r="E126" s="13">
        <f t="shared" si="7"/>
        <v>0.6133333333333334</v>
      </c>
      <c r="F126" s="13">
        <f t="shared" si="8"/>
        <v>0.46</v>
      </c>
      <c r="G126">
        <f t="shared" si="11"/>
        <v>0</v>
      </c>
      <c r="H126">
        <f t="shared" si="12"/>
        <v>0</v>
      </c>
      <c r="I126" s="5">
        <f t="shared" si="13"/>
        <v>20718</v>
      </c>
      <c r="J126" s="5">
        <f t="shared" si="9"/>
        <v>28366.666666666668</v>
      </c>
      <c r="K126" s="5">
        <f t="shared" si="10"/>
        <v>7648.666666666668</v>
      </c>
    </row>
    <row r="127" spans="4:11" ht="12.75">
      <c r="D127">
        <v>93000</v>
      </c>
      <c r="E127" s="13">
        <f t="shared" si="7"/>
        <v>0.62</v>
      </c>
      <c r="F127" s="13">
        <f t="shared" si="8"/>
        <v>0.465</v>
      </c>
      <c r="G127">
        <f t="shared" si="11"/>
        <v>0</v>
      </c>
      <c r="H127">
        <f t="shared" si="12"/>
        <v>0</v>
      </c>
      <c r="I127" s="5">
        <f t="shared" si="13"/>
        <v>20734.5</v>
      </c>
      <c r="J127" s="5">
        <f t="shared" si="9"/>
        <v>28675</v>
      </c>
      <c r="K127" s="5">
        <f t="shared" si="10"/>
        <v>7940.5</v>
      </c>
    </row>
    <row r="128" spans="4:11" ht="12.75">
      <c r="D128">
        <v>94000</v>
      </c>
      <c r="E128" s="13">
        <f t="shared" si="7"/>
        <v>0.6266666666666666</v>
      </c>
      <c r="F128" s="13">
        <f t="shared" si="8"/>
        <v>0.47</v>
      </c>
      <c r="G128">
        <f t="shared" si="11"/>
        <v>0</v>
      </c>
      <c r="H128">
        <f t="shared" si="12"/>
        <v>0</v>
      </c>
      <c r="I128" s="5">
        <f t="shared" si="13"/>
        <v>20751</v>
      </c>
      <c r="J128" s="5">
        <f t="shared" si="9"/>
        <v>28983.333333333336</v>
      </c>
      <c r="K128" s="5">
        <f t="shared" si="10"/>
        <v>8232.333333333336</v>
      </c>
    </row>
    <row r="129" spans="4:11" ht="12.75">
      <c r="D129">
        <v>95000</v>
      </c>
      <c r="E129" s="13">
        <f t="shared" si="7"/>
        <v>0.6333333333333334</v>
      </c>
      <c r="F129" s="13">
        <f t="shared" si="8"/>
        <v>0.475</v>
      </c>
      <c r="G129">
        <f t="shared" si="11"/>
        <v>0</v>
      </c>
      <c r="H129">
        <f t="shared" si="12"/>
        <v>0</v>
      </c>
      <c r="I129" s="5">
        <f t="shared" si="13"/>
        <v>20767.5</v>
      </c>
      <c r="J129" s="5">
        <f t="shared" si="9"/>
        <v>29291.666666666668</v>
      </c>
      <c r="K129" s="5">
        <f t="shared" si="10"/>
        <v>8524.166666666668</v>
      </c>
    </row>
    <row r="130" spans="4:11" ht="12.75">
      <c r="D130">
        <v>96000</v>
      </c>
      <c r="E130" s="13">
        <f t="shared" si="7"/>
        <v>0.64</v>
      </c>
      <c r="F130" s="13">
        <f t="shared" si="8"/>
        <v>0.48</v>
      </c>
      <c r="G130">
        <f t="shared" si="11"/>
        <v>0</v>
      </c>
      <c r="H130">
        <f t="shared" si="12"/>
        <v>0</v>
      </c>
      <c r="I130" s="5">
        <f t="shared" si="13"/>
        <v>20784</v>
      </c>
      <c r="J130" s="5">
        <f t="shared" si="9"/>
        <v>29600</v>
      </c>
      <c r="K130" s="5">
        <f t="shared" si="10"/>
        <v>8816</v>
      </c>
    </row>
    <row r="131" spans="4:11" ht="12.75">
      <c r="D131">
        <v>97000</v>
      </c>
      <c r="E131" s="13">
        <f t="shared" si="7"/>
        <v>0.6466666666666666</v>
      </c>
      <c r="F131" s="13">
        <f t="shared" si="8"/>
        <v>0.485</v>
      </c>
      <c r="G131">
        <f t="shared" si="11"/>
        <v>0</v>
      </c>
      <c r="H131">
        <f t="shared" si="12"/>
        <v>0</v>
      </c>
      <c r="I131" s="5">
        <f t="shared" si="13"/>
        <v>20800.5</v>
      </c>
      <c r="J131" s="5">
        <f t="shared" si="9"/>
        <v>29908.333333333336</v>
      </c>
      <c r="K131" s="5">
        <f t="shared" si="10"/>
        <v>9107.833333333336</v>
      </c>
    </row>
    <row r="132" spans="4:11" ht="12.75">
      <c r="D132">
        <v>98000</v>
      </c>
      <c r="E132" s="13">
        <f t="shared" si="7"/>
        <v>0.6533333333333333</v>
      </c>
      <c r="F132" s="13">
        <f t="shared" si="8"/>
        <v>0.49</v>
      </c>
      <c r="G132">
        <f t="shared" si="11"/>
        <v>0</v>
      </c>
      <c r="H132">
        <f t="shared" si="12"/>
        <v>0</v>
      </c>
      <c r="I132" s="5">
        <f t="shared" si="13"/>
        <v>20817</v>
      </c>
      <c r="J132" s="5">
        <f t="shared" si="9"/>
        <v>30216.666666666668</v>
      </c>
      <c r="K132" s="5">
        <f t="shared" si="10"/>
        <v>9399.666666666668</v>
      </c>
    </row>
    <row r="133" spans="4:11" ht="12.75">
      <c r="D133">
        <v>99000</v>
      </c>
      <c r="E133" s="13">
        <f t="shared" si="7"/>
        <v>0.66</v>
      </c>
      <c r="F133" s="13">
        <f t="shared" si="8"/>
        <v>0.495</v>
      </c>
      <c r="G133">
        <f t="shared" si="11"/>
        <v>0</v>
      </c>
      <c r="H133">
        <f t="shared" si="12"/>
        <v>0</v>
      </c>
      <c r="I133" s="5">
        <f t="shared" si="13"/>
        <v>20833.5</v>
      </c>
      <c r="J133" s="5">
        <f t="shared" si="9"/>
        <v>30525</v>
      </c>
      <c r="K133" s="5">
        <f t="shared" si="10"/>
        <v>9691.5</v>
      </c>
    </row>
    <row r="134" spans="4:11" ht="12.75">
      <c r="D134">
        <v>100000</v>
      </c>
      <c r="E134" s="13">
        <f t="shared" si="7"/>
        <v>0.6666666666666666</v>
      </c>
      <c r="F134" s="13">
        <f t="shared" si="8"/>
        <v>0.5</v>
      </c>
      <c r="G134">
        <f t="shared" si="11"/>
        <v>0</v>
      </c>
      <c r="H134">
        <f t="shared" si="12"/>
        <v>0</v>
      </c>
      <c r="I134" s="5">
        <f t="shared" si="13"/>
        <v>20850</v>
      </c>
      <c r="J134" s="5">
        <f t="shared" si="9"/>
        <v>30833.333333333336</v>
      </c>
      <c r="K134" s="5">
        <f t="shared" si="10"/>
        <v>9983.333333333336</v>
      </c>
    </row>
    <row r="135" spans="4:11" ht="12.75">
      <c r="D135">
        <v>101000</v>
      </c>
      <c r="E135" s="13">
        <f t="shared" si="7"/>
        <v>0.6733333333333333</v>
      </c>
      <c r="F135" s="13">
        <f t="shared" si="8"/>
        <v>0.505</v>
      </c>
      <c r="G135">
        <f t="shared" si="11"/>
        <v>0</v>
      </c>
      <c r="H135">
        <f t="shared" si="12"/>
        <v>0</v>
      </c>
      <c r="I135" s="5">
        <f t="shared" si="13"/>
        <v>20866.5</v>
      </c>
      <c r="J135" s="5">
        <f t="shared" si="9"/>
        <v>31141.666666666668</v>
      </c>
      <c r="K135" s="5">
        <f t="shared" si="10"/>
        <v>10275.166666666668</v>
      </c>
    </row>
    <row r="136" spans="4:11" ht="12.75">
      <c r="D136">
        <v>102000</v>
      </c>
      <c r="E136" s="13">
        <f t="shared" si="7"/>
        <v>0.68</v>
      </c>
      <c r="F136" s="13">
        <f t="shared" si="8"/>
        <v>0.51</v>
      </c>
      <c r="G136">
        <f t="shared" si="11"/>
        <v>0</v>
      </c>
      <c r="H136">
        <f t="shared" si="12"/>
        <v>0</v>
      </c>
      <c r="I136" s="5">
        <f t="shared" si="13"/>
        <v>20883</v>
      </c>
      <c r="J136" s="5">
        <f t="shared" si="9"/>
        <v>31450</v>
      </c>
      <c r="K136" s="5">
        <f t="shared" si="10"/>
        <v>10567</v>
      </c>
    </row>
    <row r="137" spans="4:11" ht="12.75">
      <c r="D137">
        <v>103000</v>
      </c>
      <c r="E137" s="13">
        <f t="shared" si="7"/>
        <v>0.6866666666666666</v>
      </c>
      <c r="F137" s="13">
        <f t="shared" si="8"/>
        <v>0.515</v>
      </c>
      <c r="G137">
        <f t="shared" si="11"/>
        <v>0</v>
      </c>
      <c r="H137">
        <f t="shared" si="12"/>
        <v>0</v>
      </c>
      <c r="I137" s="5">
        <f t="shared" si="13"/>
        <v>20899.5</v>
      </c>
      <c r="J137" s="5">
        <f t="shared" si="9"/>
        <v>31758.333333333336</v>
      </c>
      <c r="K137" s="5">
        <f t="shared" si="10"/>
        <v>10858.833333333336</v>
      </c>
    </row>
    <row r="138" spans="4:11" ht="12.75">
      <c r="D138">
        <v>104000</v>
      </c>
      <c r="E138" s="13">
        <f t="shared" si="7"/>
        <v>0.6933333333333334</v>
      </c>
      <c r="F138" s="13">
        <f t="shared" si="8"/>
        <v>0.52</v>
      </c>
      <c r="G138">
        <f t="shared" si="11"/>
        <v>0</v>
      </c>
      <c r="H138">
        <f t="shared" si="12"/>
        <v>0</v>
      </c>
      <c r="I138" s="5">
        <f t="shared" si="13"/>
        <v>20916</v>
      </c>
      <c r="J138" s="5">
        <f t="shared" si="9"/>
        <v>32066.666666666668</v>
      </c>
      <c r="K138" s="5">
        <f t="shared" si="10"/>
        <v>11150.666666666668</v>
      </c>
    </row>
    <row r="139" spans="4:11" ht="12.75">
      <c r="D139">
        <v>105000</v>
      </c>
      <c r="E139" s="13">
        <f t="shared" si="7"/>
        <v>0.7</v>
      </c>
      <c r="F139" s="13">
        <f t="shared" si="8"/>
        <v>0.525</v>
      </c>
      <c r="G139">
        <f t="shared" si="11"/>
        <v>0</v>
      </c>
      <c r="H139">
        <f t="shared" si="12"/>
        <v>0</v>
      </c>
      <c r="I139" s="5">
        <f t="shared" si="13"/>
        <v>20932.5</v>
      </c>
      <c r="J139" s="5">
        <f t="shared" si="9"/>
        <v>32375</v>
      </c>
      <c r="K139" s="5">
        <f t="shared" si="10"/>
        <v>11442.5</v>
      </c>
    </row>
    <row r="140" spans="4:11" ht="12.75">
      <c r="D140">
        <v>106000</v>
      </c>
      <c r="E140" s="13">
        <f t="shared" si="7"/>
        <v>0.7066666666666667</v>
      </c>
      <c r="F140" s="13">
        <f t="shared" si="8"/>
        <v>0.53</v>
      </c>
      <c r="G140">
        <f t="shared" si="11"/>
        <v>0</v>
      </c>
      <c r="H140">
        <f t="shared" si="12"/>
        <v>0</v>
      </c>
      <c r="I140" s="5">
        <f t="shared" si="13"/>
        <v>20949</v>
      </c>
      <c r="J140" s="5">
        <f t="shared" si="9"/>
        <v>32683.333333333336</v>
      </c>
      <c r="K140" s="5">
        <f t="shared" si="10"/>
        <v>11734.333333333336</v>
      </c>
    </row>
    <row r="141" spans="4:11" ht="12.75">
      <c r="D141">
        <v>107000</v>
      </c>
      <c r="E141" s="13">
        <f t="shared" si="7"/>
        <v>0.7133333333333334</v>
      </c>
      <c r="F141" s="13">
        <f t="shared" si="8"/>
        <v>0.535</v>
      </c>
      <c r="G141">
        <f t="shared" si="11"/>
        <v>0</v>
      </c>
      <c r="H141">
        <f t="shared" si="12"/>
        <v>0</v>
      </c>
      <c r="I141" s="5">
        <f t="shared" si="13"/>
        <v>20965.5</v>
      </c>
      <c r="J141" s="5">
        <f t="shared" si="9"/>
        <v>32991.66666666667</v>
      </c>
      <c r="K141" s="5">
        <f t="shared" si="10"/>
        <v>12026.166666666672</v>
      </c>
    </row>
    <row r="142" spans="4:11" ht="12.75">
      <c r="D142">
        <v>108000</v>
      </c>
      <c r="E142" s="13">
        <f t="shared" si="7"/>
        <v>0.72</v>
      </c>
      <c r="F142" s="13">
        <f t="shared" si="8"/>
        <v>0.54</v>
      </c>
      <c r="G142">
        <f t="shared" si="11"/>
        <v>0</v>
      </c>
      <c r="H142">
        <f t="shared" si="12"/>
        <v>0</v>
      </c>
      <c r="I142" s="5">
        <f t="shared" si="13"/>
        <v>20982</v>
      </c>
      <c r="J142" s="5">
        <f t="shared" si="9"/>
        <v>33300</v>
      </c>
      <c r="K142" s="5">
        <f t="shared" si="10"/>
        <v>12318</v>
      </c>
    </row>
    <row r="143" spans="4:11" ht="12.75">
      <c r="D143">
        <v>109000</v>
      </c>
      <c r="E143" s="13">
        <f t="shared" si="7"/>
        <v>0.7266666666666667</v>
      </c>
      <c r="F143" s="13">
        <f t="shared" si="8"/>
        <v>0.545</v>
      </c>
      <c r="G143">
        <f t="shared" si="11"/>
        <v>0</v>
      </c>
      <c r="H143">
        <f t="shared" si="12"/>
        <v>0</v>
      </c>
      <c r="I143" s="5">
        <f t="shared" si="13"/>
        <v>20998.5</v>
      </c>
      <c r="J143" s="5">
        <f t="shared" si="9"/>
        <v>33608.333333333336</v>
      </c>
      <c r="K143" s="5">
        <f t="shared" si="10"/>
        <v>12609.833333333336</v>
      </c>
    </row>
    <row r="144" spans="4:11" ht="12.75">
      <c r="D144">
        <v>110000</v>
      </c>
      <c r="E144" s="13">
        <f t="shared" si="7"/>
        <v>0.7333333333333334</v>
      </c>
      <c r="F144" s="13">
        <f t="shared" si="8"/>
        <v>0.55</v>
      </c>
      <c r="G144">
        <f t="shared" si="11"/>
        <v>0</v>
      </c>
      <c r="H144">
        <f t="shared" si="12"/>
        <v>0</v>
      </c>
      <c r="I144" s="5">
        <f t="shared" si="13"/>
        <v>21015</v>
      </c>
      <c r="J144" s="5">
        <f t="shared" si="9"/>
        <v>33916.66666666667</v>
      </c>
      <c r="K144" s="5">
        <f t="shared" si="10"/>
        <v>12901.666666666672</v>
      </c>
    </row>
    <row r="145" spans="4:11" ht="12.75">
      <c r="D145">
        <v>111000</v>
      </c>
      <c r="E145" s="13">
        <f t="shared" si="7"/>
        <v>0.74</v>
      </c>
      <c r="F145" s="13">
        <f t="shared" si="8"/>
        <v>0.555</v>
      </c>
      <c r="G145">
        <f t="shared" si="11"/>
        <v>0</v>
      </c>
      <c r="H145">
        <f t="shared" si="12"/>
        <v>0</v>
      </c>
      <c r="I145" s="5">
        <f t="shared" si="13"/>
        <v>21031.5</v>
      </c>
      <c r="J145" s="5">
        <f t="shared" si="9"/>
        <v>34225</v>
      </c>
      <c r="K145" s="5">
        <f t="shared" si="10"/>
        <v>13193.5</v>
      </c>
    </row>
    <row r="146" spans="4:11" ht="12.75">
      <c r="D146">
        <v>112000</v>
      </c>
      <c r="E146" s="13">
        <f t="shared" si="7"/>
        <v>0.7466666666666666</v>
      </c>
      <c r="F146" s="13">
        <f t="shared" si="8"/>
        <v>0.56</v>
      </c>
      <c r="G146">
        <f t="shared" si="11"/>
        <v>0</v>
      </c>
      <c r="H146">
        <f t="shared" si="12"/>
        <v>0</v>
      </c>
      <c r="I146" s="5">
        <f t="shared" si="13"/>
        <v>21048</v>
      </c>
      <c r="J146" s="5">
        <f t="shared" si="9"/>
        <v>34533.333333333336</v>
      </c>
      <c r="K146" s="5">
        <f t="shared" si="10"/>
        <v>13485.333333333336</v>
      </c>
    </row>
    <row r="147" spans="4:11" ht="12.75">
      <c r="D147">
        <v>113000</v>
      </c>
      <c r="E147" s="13">
        <f t="shared" si="7"/>
        <v>0.7533333333333334</v>
      </c>
      <c r="F147" s="13">
        <f t="shared" si="8"/>
        <v>0.565</v>
      </c>
      <c r="G147">
        <f t="shared" si="11"/>
        <v>0</v>
      </c>
      <c r="H147">
        <f t="shared" si="12"/>
        <v>0</v>
      </c>
      <c r="I147" s="5">
        <f t="shared" si="13"/>
        <v>21064.5</v>
      </c>
      <c r="J147" s="5">
        <f t="shared" si="9"/>
        <v>34841.66666666667</v>
      </c>
      <c r="K147" s="5">
        <f t="shared" si="10"/>
        <v>13777.166666666672</v>
      </c>
    </row>
    <row r="148" spans="4:11" ht="12.75">
      <c r="D148">
        <v>114000</v>
      </c>
      <c r="E148" s="13">
        <f t="shared" si="7"/>
        <v>0.76</v>
      </c>
      <c r="F148" s="13">
        <f t="shared" si="8"/>
        <v>0.57</v>
      </c>
      <c r="G148">
        <f t="shared" si="11"/>
        <v>0</v>
      </c>
      <c r="H148">
        <f t="shared" si="12"/>
        <v>0</v>
      </c>
      <c r="I148" s="5">
        <f t="shared" si="13"/>
        <v>21081</v>
      </c>
      <c r="J148" s="5">
        <f t="shared" si="9"/>
        <v>35150</v>
      </c>
      <c r="K148" s="5">
        <f t="shared" si="10"/>
        <v>14069</v>
      </c>
    </row>
    <row r="149" spans="4:11" ht="12.75">
      <c r="D149">
        <v>115000</v>
      </c>
      <c r="E149" s="13">
        <f t="shared" si="7"/>
        <v>0.7666666666666666</v>
      </c>
      <c r="F149" s="13">
        <f t="shared" si="8"/>
        <v>0.575</v>
      </c>
      <c r="G149">
        <f t="shared" si="11"/>
        <v>0</v>
      </c>
      <c r="H149">
        <f t="shared" si="12"/>
        <v>0</v>
      </c>
      <c r="I149" s="5">
        <f t="shared" si="13"/>
        <v>21097.5</v>
      </c>
      <c r="J149" s="5">
        <f t="shared" si="9"/>
        <v>35458.333333333336</v>
      </c>
      <c r="K149" s="5">
        <f t="shared" si="10"/>
        <v>14360.833333333336</v>
      </c>
    </row>
    <row r="150" spans="4:11" ht="12.75">
      <c r="D150">
        <v>116000</v>
      </c>
      <c r="E150" s="13">
        <f t="shared" si="7"/>
        <v>0.7733333333333333</v>
      </c>
      <c r="F150" s="13">
        <f t="shared" si="8"/>
        <v>0.58</v>
      </c>
      <c r="G150">
        <f t="shared" si="11"/>
        <v>0</v>
      </c>
      <c r="H150">
        <f t="shared" si="12"/>
        <v>0</v>
      </c>
      <c r="I150" s="5">
        <f t="shared" si="13"/>
        <v>21114</v>
      </c>
      <c r="J150" s="5">
        <f t="shared" si="9"/>
        <v>35766.66666666667</v>
      </c>
      <c r="K150" s="5">
        <f t="shared" si="10"/>
        <v>14652.666666666672</v>
      </c>
    </row>
    <row r="151" spans="4:11" ht="12.75">
      <c r="D151">
        <v>117000</v>
      </c>
      <c r="E151" s="13">
        <f t="shared" si="7"/>
        <v>0.78</v>
      </c>
      <c r="F151" s="13">
        <f t="shared" si="8"/>
        <v>0.585</v>
      </c>
      <c r="G151">
        <f t="shared" si="11"/>
        <v>0</v>
      </c>
      <c r="H151">
        <f t="shared" si="12"/>
        <v>0</v>
      </c>
      <c r="I151" s="5">
        <f t="shared" si="13"/>
        <v>21130.5</v>
      </c>
      <c r="J151" s="5">
        <f t="shared" si="9"/>
        <v>36075</v>
      </c>
      <c r="K151" s="5">
        <f t="shared" si="10"/>
        <v>14944.5</v>
      </c>
    </row>
    <row r="152" spans="4:11" ht="12.75">
      <c r="D152">
        <v>118000</v>
      </c>
      <c r="E152" s="13">
        <f t="shared" si="7"/>
        <v>0.7866666666666666</v>
      </c>
      <c r="F152" s="13">
        <f t="shared" si="8"/>
        <v>0.59</v>
      </c>
      <c r="G152">
        <f t="shared" si="11"/>
        <v>0</v>
      </c>
      <c r="H152">
        <f t="shared" si="12"/>
        <v>0</v>
      </c>
      <c r="I152" s="5">
        <f t="shared" si="13"/>
        <v>21147</v>
      </c>
      <c r="J152" s="5">
        <f t="shared" si="9"/>
        <v>36383.333333333336</v>
      </c>
      <c r="K152" s="5">
        <f t="shared" si="10"/>
        <v>15236.333333333336</v>
      </c>
    </row>
    <row r="153" spans="4:11" ht="12.75">
      <c r="D153">
        <v>119000</v>
      </c>
      <c r="E153" s="13">
        <f t="shared" si="7"/>
        <v>0.7933333333333333</v>
      </c>
      <c r="F153" s="13">
        <f t="shared" si="8"/>
        <v>0.595</v>
      </c>
      <c r="G153">
        <f t="shared" si="11"/>
        <v>0</v>
      </c>
      <c r="H153">
        <f t="shared" si="12"/>
        <v>0</v>
      </c>
      <c r="I153" s="5">
        <f t="shared" si="13"/>
        <v>21163.5</v>
      </c>
      <c r="J153" s="5">
        <f t="shared" si="9"/>
        <v>36691.66666666667</v>
      </c>
      <c r="K153" s="5">
        <f t="shared" si="10"/>
        <v>15528.166666666672</v>
      </c>
    </row>
    <row r="154" spans="4:11" ht="12.75">
      <c r="D154">
        <v>120000</v>
      </c>
      <c r="E154" s="13">
        <f t="shared" si="7"/>
        <v>0.8</v>
      </c>
      <c r="F154" s="13">
        <f t="shared" si="8"/>
        <v>0.6</v>
      </c>
      <c r="G154">
        <f t="shared" si="11"/>
        <v>0</v>
      </c>
      <c r="H154">
        <f t="shared" si="12"/>
        <v>0</v>
      </c>
      <c r="I154" s="5">
        <f t="shared" si="13"/>
        <v>21180</v>
      </c>
      <c r="J154" s="5">
        <f t="shared" si="9"/>
        <v>37000</v>
      </c>
      <c r="K154" s="5">
        <f t="shared" si="10"/>
        <v>15820</v>
      </c>
    </row>
    <row r="155" spans="4:11" ht="12.75">
      <c r="D155">
        <v>121000</v>
      </c>
      <c r="E155" s="13">
        <f t="shared" si="7"/>
        <v>0.8066666666666666</v>
      </c>
      <c r="F155" s="13">
        <f t="shared" si="8"/>
        <v>0.605</v>
      </c>
      <c r="G155">
        <f t="shared" si="11"/>
        <v>0</v>
      </c>
      <c r="H155">
        <f t="shared" si="12"/>
        <v>0</v>
      </c>
      <c r="I155" s="5">
        <f t="shared" si="13"/>
        <v>21196.5</v>
      </c>
      <c r="J155" s="5">
        <f t="shared" si="9"/>
        <v>37308.333333333336</v>
      </c>
      <c r="K155" s="5">
        <f t="shared" si="10"/>
        <v>16111.833333333336</v>
      </c>
    </row>
    <row r="156" spans="4:11" ht="12.75">
      <c r="D156">
        <v>122000</v>
      </c>
      <c r="E156" s="13">
        <f t="shared" si="7"/>
        <v>0.8133333333333334</v>
      </c>
      <c r="F156" s="13">
        <f t="shared" si="8"/>
        <v>0.61</v>
      </c>
      <c r="G156">
        <f t="shared" si="11"/>
        <v>0</v>
      </c>
      <c r="H156">
        <f t="shared" si="12"/>
        <v>0</v>
      </c>
      <c r="I156" s="5">
        <f t="shared" si="13"/>
        <v>21213</v>
      </c>
      <c r="J156" s="5">
        <f t="shared" si="9"/>
        <v>37616.66666666667</v>
      </c>
      <c r="K156" s="5">
        <f t="shared" si="10"/>
        <v>16403.66666666667</v>
      </c>
    </row>
    <row r="157" spans="4:11" ht="12.75">
      <c r="D157">
        <v>123000</v>
      </c>
      <c r="E157" s="13">
        <f t="shared" si="7"/>
        <v>0.82</v>
      </c>
      <c r="F157" s="13">
        <f t="shared" si="8"/>
        <v>0.615</v>
      </c>
      <c r="G157">
        <f t="shared" si="11"/>
        <v>0</v>
      </c>
      <c r="H157">
        <f t="shared" si="12"/>
        <v>0</v>
      </c>
      <c r="I157" s="5">
        <f t="shared" si="13"/>
        <v>21229.5</v>
      </c>
      <c r="J157" s="5">
        <f t="shared" si="9"/>
        <v>37925</v>
      </c>
      <c r="K157" s="5">
        <f t="shared" si="10"/>
        <v>16695.5</v>
      </c>
    </row>
    <row r="158" spans="4:11" ht="12.75">
      <c r="D158">
        <v>124000</v>
      </c>
      <c r="E158" s="13">
        <f t="shared" si="7"/>
        <v>0.8266666666666667</v>
      </c>
      <c r="F158" s="13">
        <f t="shared" si="8"/>
        <v>0.62</v>
      </c>
      <c r="G158">
        <f t="shared" si="11"/>
        <v>0</v>
      </c>
      <c r="H158">
        <f t="shared" si="12"/>
        <v>0</v>
      </c>
      <c r="I158" s="5">
        <f t="shared" si="13"/>
        <v>21246</v>
      </c>
      <c r="J158" s="5">
        <f t="shared" si="9"/>
        <v>38233.333333333336</v>
      </c>
      <c r="K158" s="5">
        <f t="shared" si="10"/>
        <v>16987.333333333336</v>
      </c>
    </row>
    <row r="159" spans="4:11" ht="12.75">
      <c r="D159">
        <v>125000</v>
      </c>
      <c r="E159" s="13">
        <f t="shared" si="7"/>
        <v>0.8333333333333334</v>
      </c>
      <c r="F159" s="13">
        <f t="shared" si="8"/>
        <v>0.625</v>
      </c>
      <c r="G159">
        <f t="shared" si="11"/>
        <v>0</v>
      </c>
      <c r="H159">
        <f t="shared" si="12"/>
        <v>0</v>
      </c>
      <c r="I159" s="5">
        <f t="shared" si="13"/>
        <v>21262.5</v>
      </c>
      <c r="J159" s="5">
        <f t="shared" si="9"/>
        <v>38541.66666666667</v>
      </c>
      <c r="K159" s="5">
        <f t="shared" si="10"/>
        <v>17279.16666666667</v>
      </c>
    </row>
    <row r="160" spans="4:11" ht="12.75">
      <c r="D160">
        <v>126000</v>
      </c>
      <c r="E160" s="13">
        <f t="shared" si="7"/>
        <v>0.84</v>
      </c>
      <c r="F160" s="13">
        <f t="shared" si="8"/>
        <v>0.63</v>
      </c>
      <c r="G160">
        <f t="shared" si="11"/>
        <v>0</v>
      </c>
      <c r="H160">
        <f t="shared" si="12"/>
        <v>0</v>
      </c>
      <c r="I160" s="5">
        <f t="shared" si="13"/>
        <v>21279</v>
      </c>
      <c r="J160" s="5">
        <f t="shared" si="9"/>
        <v>38850</v>
      </c>
      <c r="K160" s="5">
        <f t="shared" si="10"/>
        <v>17571</v>
      </c>
    </row>
    <row r="161" spans="4:11" ht="12.75">
      <c r="D161">
        <v>127000</v>
      </c>
      <c r="E161" s="13">
        <f t="shared" si="7"/>
        <v>0.8466666666666667</v>
      </c>
      <c r="F161" s="13">
        <f t="shared" si="8"/>
        <v>0.635</v>
      </c>
      <c r="G161">
        <f t="shared" si="11"/>
        <v>0</v>
      </c>
      <c r="H161">
        <f t="shared" si="12"/>
        <v>0</v>
      </c>
      <c r="I161" s="5">
        <f t="shared" si="13"/>
        <v>21295.5</v>
      </c>
      <c r="J161" s="5">
        <f t="shared" si="9"/>
        <v>39158.333333333336</v>
      </c>
      <c r="K161" s="5">
        <f t="shared" si="10"/>
        <v>17862.833333333336</v>
      </c>
    </row>
    <row r="162" spans="4:11" ht="12.75">
      <c r="D162">
        <v>128000</v>
      </c>
      <c r="E162" s="13">
        <f t="shared" si="7"/>
        <v>0.8533333333333334</v>
      </c>
      <c r="F162" s="13">
        <f t="shared" si="8"/>
        <v>0.64</v>
      </c>
      <c r="G162">
        <f t="shared" si="11"/>
        <v>0</v>
      </c>
      <c r="H162">
        <f t="shared" si="12"/>
        <v>0</v>
      </c>
      <c r="I162" s="5">
        <f t="shared" si="13"/>
        <v>21312</v>
      </c>
      <c r="J162" s="5">
        <f t="shared" si="9"/>
        <v>39466.66666666667</v>
      </c>
      <c r="K162" s="5">
        <f t="shared" si="10"/>
        <v>18154.66666666667</v>
      </c>
    </row>
    <row r="163" spans="4:11" ht="12.75">
      <c r="D163">
        <v>129000</v>
      </c>
      <c r="E163" s="13">
        <f t="shared" si="7"/>
        <v>0.86</v>
      </c>
      <c r="F163" s="13">
        <f t="shared" si="8"/>
        <v>0.645</v>
      </c>
      <c r="G163">
        <f t="shared" si="11"/>
        <v>0</v>
      </c>
      <c r="H163">
        <f t="shared" si="12"/>
        <v>0</v>
      </c>
      <c r="I163" s="5">
        <f t="shared" si="13"/>
        <v>21328.5</v>
      </c>
      <c r="J163" s="5">
        <f t="shared" si="9"/>
        <v>39775</v>
      </c>
      <c r="K163" s="5">
        <f t="shared" si="10"/>
        <v>18446.5</v>
      </c>
    </row>
    <row r="164" spans="4:11" ht="12.75">
      <c r="D164">
        <v>130000</v>
      </c>
      <c r="E164" s="13">
        <f aca="true" t="shared" si="14" ref="E164:E227">(D164/$C$27)/$C$20-TRUNC((D164/$C$27)/$C$20,0)</f>
        <v>0.8666666666666666</v>
      </c>
      <c r="F164" s="13">
        <f aca="true" t="shared" si="15" ref="F164:F227">D164/$C$16-TRUNC(D164/$C$16,0)</f>
        <v>0.65</v>
      </c>
      <c r="G164">
        <f t="shared" si="11"/>
        <v>0</v>
      </c>
      <c r="H164">
        <f t="shared" si="12"/>
        <v>0</v>
      </c>
      <c r="I164" s="5">
        <f t="shared" si="13"/>
        <v>21345</v>
      </c>
      <c r="J164" s="5">
        <f aca="true" t="shared" si="16" ref="J164:J227">D164*$C$28*$C$29</f>
        <v>40083.333333333336</v>
      </c>
      <c r="K164" s="5">
        <f aca="true" t="shared" si="17" ref="K164:K227">J164-I164</f>
        <v>18738.333333333336</v>
      </c>
    </row>
    <row r="165" spans="4:11" ht="12.75">
      <c r="D165">
        <v>131000</v>
      </c>
      <c r="E165" s="13">
        <f t="shared" si="14"/>
        <v>0.8733333333333334</v>
      </c>
      <c r="F165" s="13">
        <f t="shared" si="15"/>
        <v>0.655</v>
      </c>
      <c r="G165">
        <f aca="true" t="shared" si="18" ref="G165:G228">IF((F165-F164)&gt;0,0,1)</f>
        <v>0</v>
      </c>
      <c r="H165">
        <f aca="true" t="shared" si="19" ref="H165:H228">IF((E165-E164)&gt;0,0,1)</f>
        <v>0</v>
      </c>
      <c r="I165" s="5">
        <f aca="true" t="shared" si="20" ref="I165:I228">I164+$C$25*(D165-D164)+IF(G165=1,$C$17,0)+IF(H165=1,$C$21,0)</f>
        <v>21361.5</v>
      </c>
      <c r="J165" s="5">
        <f t="shared" si="16"/>
        <v>40391.66666666667</v>
      </c>
      <c r="K165" s="5">
        <f t="shared" si="17"/>
        <v>19030.16666666667</v>
      </c>
    </row>
    <row r="166" spans="4:11" ht="12.75">
      <c r="D166">
        <v>132000</v>
      </c>
      <c r="E166" s="13">
        <f t="shared" si="14"/>
        <v>0.88</v>
      </c>
      <c r="F166" s="13">
        <f t="shared" si="15"/>
        <v>0.66</v>
      </c>
      <c r="G166">
        <f t="shared" si="18"/>
        <v>0</v>
      </c>
      <c r="H166">
        <f t="shared" si="19"/>
        <v>0</v>
      </c>
      <c r="I166" s="5">
        <f t="shared" si="20"/>
        <v>21378</v>
      </c>
      <c r="J166" s="5">
        <f t="shared" si="16"/>
        <v>40700</v>
      </c>
      <c r="K166" s="5">
        <f t="shared" si="17"/>
        <v>19322</v>
      </c>
    </row>
    <row r="167" spans="4:11" ht="12.75">
      <c r="D167">
        <v>133000</v>
      </c>
      <c r="E167" s="13">
        <f t="shared" si="14"/>
        <v>0.8866666666666666</v>
      </c>
      <c r="F167" s="13">
        <f t="shared" si="15"/>
        <v>0.665</v>
      </c>
      <c r="G167">
        <f t="shared" si="18"/>
        <v>0</v>
      </c>
      <c r="H167">
        <f t="shared" si="19"/>
        <v>0</v>
      </c>
      <c r="I167" s="5">
        <f t="shared" si="20"/>
        <v>21394.5</v>
      </c>
      <c r="J167" s="5">
        <f t="shared" si="16"/>
        <v>41008.333333333336</v>
      </c>
      <c r="K167" s="5">
        <f t="shared" si="17"/>
        <v>19613.833333333336</v>
      </c>
    </row>
    <row r="168" spans="4:11" ht="12.75">
      <c r="D168">
        <v>134000</v>
      </c>
      <c r="E168" s="13">
        <f t="shared" si="14"/>
        <v>0.8933333333333334</v>
      </c>
      <c r="F168" s="13">
        <f t="shared" si="15"/>
        <v>0.67</v>
      </c>
      <c r="G168">
        <f t="shared" si="18"/>
        <v>0</v>
      </c>
      <c r="H168">
        <f t="shared" si="19"/>
        <v>0</v>
      </c>
      <c r="I168" s="5">
        <f t="shared" si="20"/>
        <v>21411</v>
      </c>
      <c r="J168" s="5">
        <f t="shared" si="16"/>
        <v>41316.66666666667</v>
      </c>
      <c r="K168" s="5">
        <f t="shared" si="17"/>
        <v>19905.66666666667</v>
      </c>
    </row>
    <row r="169" spans="4:11" ht="12.75">
      <c r="D169">
        <v>135000</v>
      </c>
      <c r="E169" s="13">
        <f t="shared" si="14"/>
        <v>0.9</v>
      </c>
      <c r="F169" s="13">
        <f t="shared" si="15"/>
        <v>0.675</v>
      </c>
      <c r="G169">
        <f t="shared" si="18"/>
        <v>0</v>
      </c>
      <c r="H169">
        <f t="shared" si="19"/>
        <v>0</v>
      </c>
      <c r="I169" s="5">
        <f t="shared" si="20"/>
        <v>21427.5</v>
      </c>
      <c r="J169" s="5">
        <f t="shared" si="16"/>
        <v>41625</v>
      </c>
      <c r="K169" s="5">
        <f t="shared" si="17"/>
        <v>20197.5</v>
      </c>
    </row>
    <row r="170" spans="4:11" ht="12.75">
      <c r="D170">
        <v>136000</v>
      </c>
      <c r="E170" s="13">
        <f t="shared" si="14"/>
        <v>0.9066666666666666</v>
      </c>
      <c r="F170" s="13">
        <f t="shared" si="15"/>
        <v>0.68</v>
      </c>
      <c r="G170">
        <f t="shared" si="18"/>
        <v>0</v>
      </c>
      <c r="H170">
        <f t="shared" si="19"/>
        <v>0</v>
      </c>
      <c r="I170" s="5">
        <f t="shared" si="20"/>
        <v>21444</v>
      </c>
      <c r="J170" s="5">
        <f t="shared" si="16"/>
        <v>41933.333333333336</v>
      </c>
      <c r="K170" s="5">
        <f t="shared" si="17"/>
        <v>20489.333333333336</v>
      </c>
    </row>
    <row r="171" spans="4:11" ht="12.75">
      <c r="D171">
        <v>137000</v>
      </c>
      <c r="E171" s="13">
        <f t="shared" si="14"/>
        <v>0.9133333333333333</v>
      </c>
      <c r="F171" s="13">
        <f t="shared" si="15"/>
        <v>0.685</v>
      </c>
      <c r="G171">
        <f t="shared" si="18"/>
        <v>0</v>
      </c>
      <c r="H171">
        <f t="shared" si="19"/>
        <v>0</v>
      </c>
      <c r="I171" s="5">
        <f t="shared" si="20"/>
        <v>21460.5</v>
      </c>
      <c r="J171" s="5">
        <f t="shared" si="16"/>
        <v>42241.66666666667</v>
      </c>
      <c r="K171" s="5">
        <f t="shared" si="17"/>
        <v>20781.16666666667</v>
      </c>
    </row>
    <row r="172" spans="4:11" ht="12.75">
      <c r="D172">
        <v>138000</v>
      </c>
      <c r="E172" s="13">
        <f t="shared" si="14"/>
        <v>0.92</v>
      </c>
      <c r="F172" s="13">
        <f t="shared" si="15"/>
        <v>0.69</v>
      </c>
      <c r="G172">
        <f t="shared" si="18"/>
        <v>0</v>
      </c>
      <c r="H172">
        <f t="shared" si="19"/>
        <v>0</v>
      </c>
      <c r="I172" s="5">
        <f t="shared" si="20"/>
        <v>21477</v>
      </c>
      <c r="J172" s="5">
        <f t="shared" si="16"/>
        <v>42550</v>
      </c>
      <c r="K172" s="5">
        <f t="shared" si="17"/>
        <v>21073</v>
      </c>
    </row>
    <row r="173" spans="4:11" ht="12.75">
      <c r="D173">
        <v>139000</v>
      </c>
      <c r="E173" s="13">
        <f t="shared" si="14"/>
        <v>0.9266666666666666</v>
      </c>
      <c r="F173" s="13">
        <f t="shared" si="15"/>
        <v>0.695</v>
      </c>
      <c r="G173">
        <f t="shared" si="18"/>
        <v>0</v>
      </c>
      <c r="H173">
        <f t="shared" si="19"/>
        <v>0</v>
      </c>
      <c r="I173" s="5">
        <f t="shared" si="20"/>
        <v>21493.5</v>
      </c>
      <c r="J173" s="5">
        <f t="shared" si="16"/>
        <v>42858.333333333336</v>
      </c>
      <c r="K173" s="5">
        <f t="shared" si="17"/>
        <v>21364.833333333336</v>
      </c>
    </row>
    <row r="174" spans="4:11" ht="12.75">
      <c r="D174">
        <v>140000</v>
      </c>
      <c r="E174" s="13">
        <f t="shared" si="14"/>
        <v>0.9333333333333333</v>
      </c>
      <c r="F174" s="13">
        <f t="shared" si="15"/>
        <v>0.7</v>
      </c>
      <c r="G174">
        <f t="shared" si="18"/>
        <v>0</v>
      </c>
      <c r="H174">
        <f t="shared" si="19"/>
        <v>0</v>
      </c>
      <c r="I174" s="5">
        <f t="shared" si="20"/>
        <v>21510</v>
      </c>
      <c r="J174" s="5">
        <f t="shared" si="16"/>
        <v>43166.66666666667</v>
      </c>
      <c r="K174" s="5">
        <f t="shared" si="17"/>
        <v>21656.66666666667</v>
      </c>
    </row>
    <row r="175" spans="4:11" ht="12.75">
      <c r="D175">
        <v>141000</v>
      </c>
      <c r="E175" s="13">
        <f t="shared" si="14"/>
        <v>0.94</v>
      </c>
      <c r="F175" s="13">
        <f t="shared" si="15"/>
        <v>0.705</v>
      </c>
      <c r="G175">
        <f t="shared" si="18"/>
        <v>0</v>
      </c>
      <c r="H175">
        <f t="shared" si="19"/>
        <v>0</v>
      </c>
      <c r="I175" s="5">
        <f t="shared" si="20"/>
        <v>21526.5</v>
      </c>
      <c r="J175" s="5">
        <f t="shared" si="16"/>
        <v>43475</v>
      </c>
      <c r="K175" s="5">
        <f t="shared" si="17"/>
        <v>21948.5</v>
      </c>
    </row>
    <row r="176" spans="4:11" ht="12.75">
      <c r="D176">
        <v>142000</v>
      </c>
      <c r="E176" s="13">
        <f t="shared" si="14"/>
        <v>0.9466666666666667</v>
      </c>
      <c r="F176" s="13">
        <f t="shared" si="15"/>
        <v>0.71</v>
      </c>
      <c r="G176">
        <f t="shared" si="18"/>
        <v>0</v>
      </c>
      <c r="H176">
        <f t="shared" si="19"/>
        <v>0</v>
      </c>
      <c r="I176" s="5">
        <f t="shared" si="20"/>
        <v>21543</v>
      </c>
      <c r="J176" s="5">
        <f t="shared" si="16"/>
        <v>43783.333333333336</v>
      </c>
      <c r="K176" s="5">
        <f t="shared" si="17"/>
        <v>22240.333333333336</v>
      </c>
    </row>
    <row r="177" spans="4:11" ht="12.75">
      <c r="D177">
        <v>143000</v>
      </c>
      <c r="E177" s="13">
        <f t="shared" si="14"/>
        <v>0.9533333333333334</v>
      </c>
      <c r="F177" s="13">
        <f t="shared" si="15"/>
        <v>0.715</v>
      </c>
      <c r="G177">
        <f t="shared" si="18"/>
        <v>0</v>
      </c>
      <c r="H177">
        <f t="shared" si="19"/>
        <v>0</v>
      </c>
      <c r="I177" s="5">
        <f t="shared" si="20"/>
        <v>21559.5</v>
      </c>
      <c r="J177" s="5">
        <f t="shared" si="16"/>
        <v>44091.66666666667</v>
      </c>
      <c r="K177" s="5">
        <f t="shared" si="17"/>
        <v>22532.16666666667</v>
      </c>
    </row>
    <row r="178" spans="4:11" ht="12.75">
      <c r="D178">
        <v>144000</v>
      </c>
      <c r="E178" s="13">
        <f t="shared" si="14"/>
        <v>0.96</v>
      </c>
      <c r="F178" s="13">
        <f t="shared" si="15"/>
        <v>0.72</v>
      </c>
      <c r="G178">
        <f t="shared" si="18"/>
        <v>0</v>
      </c>
      <c r="H178">
        <f t="shared" si="19"/>
        <v>0</v>
      </c>
      <c r="I178" s="5">
        <f t="shared" si="20"/>
        <v>21576</v>
      </c>
      <c r="J178" s="5">
        <f t="shared" si="16"/>
        <v>44400</v>
      </c>
      <c r="K178" s="5">
        <f t="shared" si="17"/>
        <v>22824</v>
      </c>
    </row>
    <row r="179" spans="4:11" ht="12.75">
      <c r="D179">
        <v>145000</v>
      </c>
      <c r="E179" s="13">
        <f t="shared" si="14"/>
        <v>0.9666666666666667</v>
      </c>
      <c r="F179" s="13">
        <f t="shared" si="15"/>
        <v>0.725</v>
      </c>
      <c r="G179">
        <f t="shared" si="18"/>
        <v>0</v>
      </c>
      <c r="H179">
        <f t="shared" si="19"/>
        <v>0</v>
      </c>
      <c r="I179" s="5">
        <f t="shared" si="20"/>
        <v>21592.5</v>
      </c>
      <c r="J179" s="5">
        <f t="shared" si="16"/>
        <v>44708.333333333336</v>
      </c>
      <c r="K179" s="5">
        <f t="shared" si="17"/>
        <v>23115.833333333336</v>
      </c>
    </row>
    <row r="180" spans="4:11" ht="12.75">
      <c r="D180">
        <v>146000</v>
      </c>
      <c r="E180" s="13">
        <f t="shared" si="14"/>
        <v>0.9733333333333334</v>
      </c>
      <c r="F180" s="13">
        <f t="shared" si="15"/>
        <v>0.73</v>
      </c>
      <c r="G180">
        <f t="shared" si="18"/>
        <v>0</v>
      </c>
      <c r="H180">
        <f t="shared" si="19"/>
        <v>0</v>
      </c>
      <c r="I180" s="5">
        <f t="shared" si="20"/>
        <v>21609</v>
      </c>
      <c r="J180" s="5">
        <f t="shared" si="16"/>
        <v>45016.66666666667</v>
      </c>
      <c r="K180" s="5">
        <f t="shared" si="17"/>
        <v>23407.66666666667</v>
      </c>
    </row>
    <row r="181" spans="4:11" ht="12.75">
      <c r="D181">
        <v>147000</v>
      </c>
      <c r="E181" s="13">
        <f t="shared" si="14"/>
        <v>0.98</v>
      </c>
      <c r="F181" s="13">
        <f t="shared" si="15"/>
        <v>0.735</v>
      </c>
      <c r="G181">
        <f t="shared" si="18"/>
        <v>0</v>
      </c>
      <c r="H181">
        <f t="shared" si="19"/>
        <v>0</v>
      </c>
      <c r="I181" s="5">
        <f t="shared" si="20"/>
        <v>21625.5</v>
      </c>
      <c r="J181" s="5">
        <f t="shared" si="16"/>
        <v>45325</v>
      </c>
      <c r="K181" s="5">
        <f t="shared" si="17"/>
        <v>23699.5</v>
      </c>
    </row>
    <row r="182" spans="4:11" ht="12.75">
      <c r="D182">
        <v>148000</v>
      </c>
      <c r="E182" s="13">
        <f t="shared" si="14"/>
        <v>0.9866666666666666</v>
      </c>
      <c r="F182" s="13">
        <f t="shared" si="15"/>
        <v>0.74</v>
      </c>
      <c r="G182">
        <f t="shared" si="18"/>
        <v>0</v>
      </c>
      <c r="H182">
        <f t="shared" si="19"/>
        <v>0</v>
      </c>
      <c r="I182" s="5">
        <f t="shared" si="20"/>
        <v>21642</v>
      </c>
      <c r="J182" s="5">
        <f t="shared" si="16"/>
        <v>45633.333333333336</v>
      </c>
      <c r="K182" s="5">
        <f t="shared" si="17"/>
        <v>23991.333333333336</v>
      </c>
    </row>
    <row r="183" spans="4:11" ht="12.75">
      <c r="D183">
        <v>149000</v>
      </c>
      <c r="E183" s="13">
        <f t="shared" si="14"/>
        <v>0.9933333333333334</v>
      </c>
      <c r="F183" s="13">
        <f t="shared" si="15"/>
        <v>0.745</v>
      </c>
      <c r="G183">
        <f t="shared" si="18"/>
        <v>0</v>
      </c>
      <c r="H183">
        <f t="shared" si="19"/>
        <v>0</v>
      </c>
      <c r="I183" s="5">
        <f t="shared" si="20"/>
        <v>21658.5</v>
      </c>
      <c r="J183" s="5">
        <f t="shared" si="16"/>
        <v>45941.66666666667</v>
      </c>
      <c r="K183" s="5">
        <f t="shared" si="17"/>
        <v>24283.16666666667</v>
      </c>
    </row>
    <row r="184" spans="4:11" ht="12.75">
      <c r="D184">
        <v>150000</v>
      </c>
      <c r="E184" s="13">
        <f t="shared" si="14"/>
        <v>0</v>
      </c>
      <c r="F184" s="13">
        <f t="shared" si="15"/>
        <v>0.75</v>
      </c>
      <c r="G184">
        <f t="shared" si="18"/>
        <v>0</v>
      </c>
      <c r="H184">
        <f t="shared" si="19"/>
        <v>1</v>
      </c>
      <c r="I184" s="5">
        <f t="shared" si="20"/>
        <v>31675</v>
      </c>
      <c r="J184" s="5">
        <f t="shared" si="16"/>
        <v>46250</v>
      </c>
      <c r="K184" s="5">
        <f t="shared" si="17"/>
        <v>14575</v>
      </c>
    </row>
    <row r="185" spans="4:11" ht="12.75">
      <c r="D185">
        <v>151000</v>
      </c>
      <c r="E185" s="13">
        <f t="shared" si="14"/>
        <v>0.006666666666666599</v>
      </c>
      <c r="F185" s="13">
        <f t="shared" si="15"/>
        <v>0.755</v>
      </c>
      <c r="G185">
        <f t="shared" si="18"/>
        <v>0</v>
      </c>
      <c r="H185">
        <f t="shared" si="19"/>
        <v>0</v>
      </c>
      <c r="I185" s="5">
        <f t="shared" si="20"/>
        <v>31691.5</v>
      </c>
      <c r="J185" s="5">
        <f t="shared" si="16"/>
        <v>46558.333333333336</v>
      </c>
      <c r="K185" s="5">
        <f t="shared" si="17"/>
        <v>14866.833333333336</v>
      </c>
    </row>
    <row r="186" spans="4:11" ht="12.75">
      <c r="D186">
        <v>152000</v>
      </c>
      <c r="E186" s="13">
        <f t="shared" si="14"/>
        <v>0.01333333333333342</v>
      </c>
      <c r="F186" s="13">
        <f t="shared" si="15"/>
        <v>0.76</v>
      </c>
      <c r="G186">
        <f t="shared" si="18"/>
        <v>0</v>
      </c>
      <c r="H186">
        <f t="shared" si="19"/>
        <v>0</v>
      </c>
      <c r="I186" s="5">
        <f t="shared" si="20"/>
        <v>31708</v>
      </c>
      <c r="J186" s="5">
        <f t="shared" si="16"/>
        <v>46866.66666666667</v>
      </c>
      <c r="K186" s="5">
        <f t="shared" si="17"/>
        <v>15158.666666666672</v>
      </c>
    </row>
    <row r="187" spans="4:11" ht="12.75">
      <c r="D187">
        <v>153000</v>
      </c>
      <c r="E187" s="13">
        <f t="shared" si="14"/>
        <v>0.020000000000000018</v>
      </c>
      <c r="F187" s="13">
        <f t="shared" si="15"/>
        <v>0.765</v>
      </c>
      <c r="G187">
        <f t="shared" si="18"/>
        <v>0</v>
      </c>
      <c r="H187">
        <f t="shared" si="19"/>
        <v>0</v>
      </c>
      <c r="I187" s="5">
        <f t="shared" si="20"/>
        <v>31724.5</v>
      </c>
      <c r="J187" s="5">
        <f t="shared" si="16"/>
        <v>47175</v>
      </c>
      <c r="K187" s="5">
        <f t="shared" si="17"/>
        <v>15450.5</v>
      </c>
    </row>
    <row r="188" spans="4:11" ht="12.75">
      <c r="D188">
        <v>154000</v>
      </c>
      <c r="E188" s="13">
        <f t="shared" si="14"/>
        <v>0.02666666666666684</v>
      </c>
      <c r="F188" s="13">
        <f t="shared" si="15"/>
        <v>0.77</v>
      </c>
      <c r="G188">
        <f t="shared" si="18"/>
        <v>0</v>
      </c>
      <c r="H188">
        <f t="shared" si="19"/>
        <v>0</v>
      </c>
      <c r="I188" s="5">
        <f t="shared" si="20"/>
        <v>31741</v>
      </c>
      <c r="J188" s="5">
        <f t="shared" si="16"/>
        <v>47483.333333333336</v>
      </c>
      <c r="K188" s="5">
        <f t="shared" si="17"/>
        <v>15742.333333333336</v>
      </c>
    </row>
    <row r="189" spans="4:11" ht="12.75">
      <c r="D189">
        <v>155000</v>
      </c>
      <c r="E189" s="13">
        <f t="shared" si="14"/>
        <v>0.033333333333333215</v>
      </c>
      <c r="F189" s="13">
        <f t="shared" si="15"/>
        <v>0.775</v>
      </c>
      <c r="G189">
        <f t="shared" si="18"/>
        <v>0</v>
      </c>
      <c r="H189">
        <f t="shared" si="19"/>
        <v>0</v>
      </c>
      <c r="I189" s="5">
        <f t="shared" si="20"/>
        <v>31757.5</v>
      </c>
      <c r="J189" s="5">
        <f t="shared" si="16"/>
        <v>47791.66666666667</v>
      </c>
      <c r="K189" s="5">
        <f t="shared" si="17"/>
        <v>16034.166666666672</v>
      </c>
    </row>
    <row r="190" spans="4:11" ht="12.75">
      <c r="D190">
        <v>156000</v>
      </c>
      <c r="E190" s="13">
        <f t="shared" si="14"/>
        <v>0.040000000000000036</v>
      </c>
      <c r="F190" s="13">
        <f t="shared" si="15"/>
        <v>0.78</v>
      </c>
      <c r="G190">
        <f t="shared" si="18"/>
        <v>0</v>
      </c>
      <c r="H190">
        <f t="shared" si="19"/>
        <v>0</v>
      </c>
      <c r="I190" s="5">
        <f t="shared" si="20"/>
        <v>31774</v>
      </c>
      <c r="J190" s="5">
        <f t="shared" si="16"/>
        <v>48100</v>
      </c>
      <c r="K190" s="5">
        <f t="shared" si="17"/>
        <v>16326</v>
      </c>
    </row>
    <row r="191" spans="4:11" ht="12.75">
      <c r="D191">
        <v>157000</v>
      </c>
      <c r="E191" s="13">
        <f t="shared" si="14"/>
        <v>0.046666666666666634</v>
      </c>
      <c r="F191" s="13">
        <f t="shared" si="15"/>
        <v>0.785</v>
      </c>
      <c r="G191">
        <f t="shared" si="18"/>
        <v>0</v>
      </c>
      <c r="H191">
        <f t="shared" si="19"/>
        <v>0</v>
      </c>
      <c r="I191" s="5">
        <f t="shared" si="20"/>
        <v>31790.5</v>
      </c>
      <c r="J191" s="5">
        <f t="shared" si="16"/>
        <v>48408.333333333336</v>
      </c>
      <c r="K191" s="5">
        <f t="shared" si="17"/>
        <v>16617.833333333336</v>
      </c>
    </row>
    <row r="192" spans="4:11" ht="12.75">
      <c r="D192">
        <v>158000</v>
      </c>
      <c r="E192" s="13">
        <f t="shared" si="14"/>
        <v>0.05333333333333323</v>
      </c>
      <c r="F192" s="13">
        <f t="shared" si="15"/>
        <v>0.79</v>
      </c>
      <c r="G192">
        <f t="shared" si="18"/>
        <v>0</v>
      </c>
      <c r="H192">
        <f t="shared" si="19"/>
        <v>0</v>
      </c>
      <c r="I192" s="5">
        <f t="shared" si="20"/>
        <v>31807</v>
      </c>
      <c r="J192" s="5">
        <f t="shared" si="16"/>
        <v>48716.66666666667</v>
      </c>
      <c r="K192" s="5">
        <f t="shared" si="17"/>
        <v>16909.66666666667</v>
      </c>
    </row>
    <row r="193" spans="4:11" ht="12.75">
      <c r="D193">
        <v>159000</v>
      </c>
      <c r="E193" s="13">
        <f t="shared" si="14"/>
        <v>0.06000000000000005</v>
      </c>
      <c r="F193" s="13">
        <f t="shared" si="15"/>
        <v>0.795</v>
      </c>
      <c r="G193">
        <f t="shared" si="18"/>
        <v>0</v>
      </c>
      <c r="H193">
        <f t="shared" si="19"/>
        <v>0</v>
      </c>
      <c r="I193" s="5">
        <f t="shared" si="20"/>
        <v>31823.5</v>
      </c>
      <c r="J193" s="5">
        <f t="shared" si="16"/>
        <v>49025</v>
      </c>
      <c r="K193" s="5">
        <f t="shared" si="17"/>
        <v>17201.5</v>
      </c>
    </row>
    <row r="194" spans="4:11" ht="12.75">
      <c r="D194">
        <v>160000</v>
      </c>
      <c r="E194" s="13">
        <f t="shared" si="14"/>
        <v>0.06666666666666665</v>
      </c>
      <c r="F194" s="13">
        <f t="shared" si="15"/>
        <v>0.8</v>
      </c>
      <c r="G194">
        <f t="shared" si="18"/>
        <v>0</v>
      </c>
      <c r="H194">
        <f t="shared" si="19"/>
        <v>0</v>
      </c>
      <c r="I194" s="5">
        <f t="shared" si="20"/>
        <v>31840</v>
      </c>
      <c r="J194" s="5">
        <f t="shared" si="16"/>
        <v>49333.333333333336</v>
      </c>
      <c r="K194" s="5">
        <f t="shared" si="17"/>
        <v>17493.333333333336</v>
      </c>
    </row>
    <row r="195" spans="4:11" ht="12.75">
      <c r="D195">
        <v>161000</v>
      </c>
      <c r="E195" s="13">
        <f t="shared" si="14"/>
        <v>0.07333333333333325</v>
      </c>
      <c r="F195" s="13">
        <f t="shared" si="15"/>
        <v>0.805</v>
      </c>
      <c r="G195">
        <f t="shared" si="18"/>
        <v>0</v>
      </c>
      <c r="H195">
        <f t="shared" si="19"/>
        <v>0</v>
      </c>
      <c r="I195" s="5">
        <f t="shared" si="20"/>
        <v>31856.5</v>
      </c>
      <c r="J195" s="5">
        <f t="shared" si="16"/>
        <v>49641.66666666667</v>
      </c>
      <c r="K195" s="5">
        <f t="shared" si="17"/>
        <v>17785.16666666667</v>
      </c>
    </row>
    <row r="196" spans="4:11" ht="12.75">
      <c r="D196">
        <v>162000</v>
      </c>
      <c r="E196" s="13">
        <f t="shared" si="14"/>
        <v>0.08000000000000007</v>
      </c>
      <c r="F196" s="13">
        <f t="shared" si="15"/>
        <v>0.81</v>
      </c>
      <c r="G196">
        <f t="shared" si="18"/>
        <v>0</v>
      </c>
      <c r="H196">
        <f t="shared" si="19"/>
        <v>0</v>
      </c>
      <c r="I196" s="5">
        <f t="shared" si="20"/>
        <v>31873</v>
      </c>
      <c r="J196" s="5">
        <f t="shared" si="16"/>
        <v>49950</v>
      </c>
      <c r="K196" s="5">
        <f t="shared" si="17"/>
        <v>18077</v>
      </c>
    </row>
    <row r="197" spans="4:11" ht="12.75">
      <c r="D197">
        <v>163000</v>
      </c>
      <c r="E197" s="13">
        <f t="shared" si="14"/>
        <v>0.08666666666666667</v>
      </c>
      <c r="F197" s="13">
        <f t="shared" si="15"/>
        <v>0.815</v>
      </c>
      <c r="G197">
        <f t="shared" si="18"/>
        <v>0</v>
      </c>
      <c r="H197">
        <f t="shared" si="19"/>
        <v>0</v>
      </c>
      <c r="I197" s="5">
        <f t="shared" si="20"/>
        <v>31889.5</v>
      </c>
      <c r="J197" s="5">
        <f t="shared" si="16"/>
        <v>50258.333333333336</v>
      </c>
      <c r="K197" s="5">
        <f t="shared" si="17"/>
        <v>18368.833333333336</v>
      </c>
    </row>
    <row r="198" spans="4:11" ht="12.75">
      <c r="D198">
        <v>164000</v>
      </c>
      <c r="E198" s="13">
        <f t="shared" si="14"/>
        <v>0.09333333333333327</v>
      </c>
      <c r="F198" s="13">
        <f t="shared" si="15"/>
        <v>0.82</v>
      </c>
      <c r="G198">
        <f t="shared" si="18"/>
        <v>0</v>
      </c>
      <c r="H198">
        <f t="shared" si="19"/>
        <v>0</v>
      </c>
      <c r="I198" s="5">
        <f t="shared" si="20"/>
        <v>31906</v>
      </c>
      <c r="J198" s="5">
        <f t="shared" si="16"/>
        <v>50566.66666666667</v>
      </c>
      <c r="K198" s="5">
        <f t="shared" si="17"/>
        <v>18660.66666666667</v>
      </c>
    </row>
    <row r="199" spans="4:11" ht="12.75">
      <c r="D199">
        <v>165000</v>
      </c>
      <c r="E199" s="13">
        <f t="shared" si="14"/>
        <v>0.10000000000000009</v>
      </c>
      <c r="F199" s="13">
        <f t="shared" si="15"/>
        <v>0.825</v>
      </c>
      <c r="G199">
        <f t="shared" si="18"/>
        <v>0</v>
      </c>
      <c r="H199">
        <f t="shared" si="19"/>
        <v>0</v>
      </c>
      <c r="I199" s="5">
        <f t="shared" si="20"/>
        <v>31922.5</v>
      </c>
      <c r="J199" s="5">
        <f t="shared" si="16"/>
        <v>50875</v>
      </c>
      <c r="K199" s="5">
        <f t="shared" si="17"/>
        <v>18952.5</v>
      </c>
    </row>
    <row r="200" spans="4:11" ht="12.75">
      <c r="D200">
        <v>166000</v>
      </c>
      <c r="E200" s="13">
        <f t="shared" si="14"/>
        <v>0.10666666666666669</v>
      </c>
      <c r="F200" s="13">
        <f t="shared" si="15"/>
        <v>0.83</v>
      </c>
      <c r="G200">
        <f t="shared" si="18"/>
        <v>0</v>
      </c>
      <c r="H200">
        <f t="shared" si="19"/>
        <v>0</v>
      </c>
      <c r="I200" s="5">
        <f t="shared" si="20"/>
        <v>31939</v>
      </c>
      <c r="J200" s="5">
        <f t="shared" si="16"/>
        <v>51183.333333333336</v>
      </c>
      <c r="K200" s="5">
        <f t="shared" si="17"/>
        <v>19244.333333333336</v>
      </c>
    </row>
    <row r="201" spans="4:11" ht="12.75">
      <c r="D201">
        <v>167000</v>
      </c>
      <c r="E201" s="13">
        <f t="shared" si="14"/>
        <v>0.11333333333333329</v>
      </c>
      <c r="F201" s="13">
        <f t="shared" si="15"/>
        <v>0.835</v>
      </c>
      <c r="G201">
        <f t="shared" si="18"/>
        <v>0</v>
      </c>
      <c r="H201">
        <f t="shared" si="19"/>
        <v>0</v>
      </c>
      <c r="I201" s="5">
        <f t="shared" si="20"/>
        <v>31955.5</v>
      </c>
      <c r="J201" s="5">
        <f t="shared" si="16"/>
        <v>51491.66666666667</v>
      </c>
      <c r="K201" s="5">
        <f t="shared" si="17"/>
        <v>19536.16666666667</v>
      </c>
    </row>
    <row r="202" spans="4:11" ht="12.75">
      <c r="D202">
        <v>168000</v>
      </c>
      <c r="E202" s="13">
        <f t="shared" si="14"/>
        <v>0.1200000000000001</v>
      </c>
      <c r="F202" s="13">
        <f t="shared" si="15"/>
        <v>0.84</v>
      </c>
      <c r="G202">
        <f t="shared" si="18"/>
        <v>0</v>
      </c>
      <c r="H202">
        <f t="shared" si="19"/>
        <v>0</v>
      </c>
      <c r="I202" s="5">
        <f t="shared" si="20"/>
        <v>31972</v>
      </c>
      <c r="J202" s="5">
        <f t="shared" si="16"/>
        <v>51800</v>
      </c>
      <c r="K202" s="5">
        <f t="shared" si="17"/>
        <v>19828</v>
      </c>
    </row>
    <row r="203" spans="4:11" ht="12.75">
      <c r="D203">
        <v>169000</v>
      </c>
      <c r="E203" s="13">
        <f t="shared" si="14"/>
        <v>0.1266666666666667</v>
      </c>
      <c r="F203" s="13">
        <f t="shared" si="15"/>
        <v>0.845</v>
      </c>
      <c r="G203">
        <f t="shared" si="18"/>
        <v>0</v>
      </c>
      <c r="H203">
        <f t="shared" si="19"/>
        <v>0</v>
      </c>
      <c r="I203" s="5">
        <f t="shared" si="20"/>
        <v>31988.5</v>
      </c>
      <c r="J203" s="5">
        <f t="shared" si="16"/>
        <v>52108.333333333336</v>
      </c>
      <c r="K203" s="5">
        <f t="shared" si="17"/>
        <v>20119.833333333336</v>
      </c>
    </row>
    <row r="204" spans="4:11" ht="12.75">
      <c r="D204">
        <v>170000</v>
      </c>
      <c r="E204" s="13">
        <f t="shared" si="14"/>
        <v>0.1333333333333333</v>
      </c>
      <c r="F204" s="13">
        <f t="shared" si="15"/>
        <v>0.85</v>
      </c>
      <c r="G204">
        <f t="shared" si="18"/>
        <v>0</v>
      </c>
      <c r="H204">
        <f t="shared" si="19"/>
        <v>0</v>
      </c>
      <c r="I204" s="5">
        <f t="shared" si="20"/>
        <v>32005</v>
      </c>
      <c r="J204" s="5">
        <f t="shared" si="16"/>
        <v>52416.66666666667</v>
      </c>
      <c r="K204" s="5">
        <f t="shared" si="17"/>
        <v>20411.66666666667</v>
      </c>
    </row>
    <row r="205" spans="4:11" ht="12.75">
      <c r="D205">
        <v>171000</v>
      </c>
      <c r="E205" s="13">
        <f t="shared" si="14"/>
        <v>0.1399999999999999</v>
      </c>
      <c r="F205" s="13">
        <f t="shared" si="15"/>
        <v>0.855</v>
      </c>
      <c r="G205">
        <f t="shared" si="18"/>
        <v>0</v>
      </c>
      <c r="H205">
        <f t="shared" si="19"/>
        <v>0</v>
      </c>
      <c r="I205" s="5">
        <f t="shared" si="20"/>
        <v>32021.5</v>
      </c>
      <c r="J205" s="5">
        <f t="shared" si="16"/>
        <v>52725</v>
      </c>
      <c r="K205" s="5">
        <f t="shared" si="17"/>
        <v>20703.5</v>
      </c>
    </row>
    <row r="206" spans="4:11" ht="12.75">
      <c r="D206">
        <v>172000</v>
      </c>
      <c r="E206" s="13">
        <f t="shared" si="14"/>
        <v>0.14666666666666672</v>
      </c>
      <c r="F206" s="13">
        <f t="shared" si="15"/>
        <v>0.86</v>
      </c>
      <c r="G206">
        <f t="shared" si="18"/>
        <v>0</v>
      </c>
      <c r="H206">
        <f t="shared" si="19"/>
        <v>0</v>
      </c>
      <c r="I206" s="5">
        <f t="shared" si="20"/>
        <v>32038</v>
      </c>
      <c r="J206" s="5">
        <f t="shared" si="16"/>
        <v>53033.333333333336</v>
      </c>
      <c r="K206" s="5">
        <f t="shared" si="17"/>
        <v>20995.333333333336</v>
      </c>
    </row>
    <row r="207" spans="4:11" ht="12.75">
      <c r="D207">
        <v>173000</v>
      </c>
      <c r="E207" s="13">
        <f t="shared" si="14"/>
        <v>0.15333333333333332</v>
      </c>
      <c r="F207" s="13">
        <f t="shared" si="15"/>
        <v>0.865</v>
      </c>
      <c r="G207">
        <f t="shared" si="18"/>
        <v>0</v>
      </c>
      <c r="H207">
        <f t="shared" si="19"/>
        <v>0</v>
      </c>
      <c r="I207" s="5">
        <f t="shared" si="20"/>
        <v>32054.5</v>
      </c>
      <c r="J207" s="5">
        <f t="shared" si="16"/>
        <v>53341.66666666667</v>
      </c>
      <c r="K207" s="5">
        <f t="shared" si="17"/>
        <v>21287.16666666667</v>
      </c>
    </row>
    <row r="208" spans="4:11" ht="12.75">
      <c r="D208">
        <v>174000</v>
      </c>
      <c r="E208" s="13">
        <f t="shared" si="14"/>
        <v>0.15999999999999992</v>
      </c>
      <c r="F208" s="13">
        <f t="shared" si="15"/>
        <v>0.87</v>
      </c>
      <c r="G208">
        <f t="shared" si="18"/>
        <v>0</v>
      </c>
      <c r="H208">
        <f t="shared" si="19"/>
        <v>0</v>
      </c>
      <c r="I208" s="5">
        <f t="shared" si="20"/>
        <v>32071</v>
      </c>
      <c r="J208" s="5">
        <f t="shared" si="16"/>
        <v>53650</v>
      </c>
      <c r="K208" s="5">
        <f t="shared" si="17"/>
        <v>21579</v>
      </c>
    </row>
    <row r="209" spans="4:11" ht="12.75">
      <c r="D209">
        <v>175000</v>
      </c>
      <c r="E209" s="13">
        <f t="shared" si="14"/>
        <v>0.16666666666666674</v>
      </c>
      <c r="F209" s="13">
        <f t="shared" si="15"/>
        <v>0.875</v>
      </c>
      <c r="G209">
        <f t="shared" si="18"/>
        <v>0</v>
      </c>
      <c r="H209">
        <f t="shared" si="19"/>
        <v>0</v>
      </c>
      <c r="I209" s="5">
        <f t="shared" si="20"/>
        <v>32087.5</v>
      </c>
      <c r="J209" s="5">
        <f t="shared" si="16"/>
        <v>53958.333333333336</v>
      </c>
      <c r="K209" s="5">
        <f t="shared" si="17"/>
        <v>21870.833333333336</v>
      </c>
    </row>
    <row r="210" spans="4:11" ht="12.75">
      <c r="D210">
        <v>176000</v>
      </c>
      <c r="E210" s="13">
        <f t="shared" si="14"/>
        <v>0.17333333333333334</v>
      </c>
      <c r="F210" s="13">
        <f t="shared" si="15"/>
        <v>0.88</v>
      </c>
      <c r="G210">
        <f t="shared" si="18"/>
        <v>0</v>
      </c>
      <c r="H210">
        <f t="shared" si="19"/>
        <v>0</v>
      </c>
      <c r="I210" s="5">
        <f t="shared" si="20"/>
        <v>32104</v>
      </c>
      <c r="J210" s="5">
        <f t="shared" si="16"/>
        <v>54266.66666666667</v>
      </c>
      <c r="K210" s="5">
        <f t="shared" si="17"/>
        <v>22162.66666666667</v>
      </c>
    </row>
    <row r="211" spans="4:11" ht="12.75">
      <c r="D211">
        <v>177000</v>
      </c>
      <c r="E211" s="13">
        <f t="shared" si="14"/>
        <v>0.17999999999999994</v>
      </c>
      <c r="F211" s="13">
        <f t="shared" si="15"/>
        <v>0.885</v>
      </c>
      <c r="G211">
        <f t="shared" si="18"/>
        <v>0</v>
      </c>
      <c r="H211">
        <f t="shared" si="19"/>
        <v>0</v>
      </c>
      <c r="I211" s="5">
        <f t="shared" si="20"/>
        <v>32120.5</v>
      </c>
      <c r="J211" s="5">
        <f t="shared" si="16"/>
        <v>54575</v>
      </c>
      <c r="K211" s="5">
        <f t="shared" si="17"/>
        <v>22454.5</v>
      </c>
    </row>
    <row r="212" spans="4:11" ht="12.75">
      <c r="D212">
        <v>178000</v>
      </c>
      <c r="E212" s="13">
        <f t="shared" si="14"/>
        <v>0.18666666666666676</v>
      </c>
      <c r="F212" s="13">
        <f t="shared" si="15"/>
        <v>0.89</v>
      </c>
      <c r="G212">
        <f t="shared" si="18"/>
        <v>0</v>
      </c>
      <c r="H212">
        <f t="shared" si="19"/>
        <v>0</v>
      </c>
      <c r="I212" s="5">
        <f t="shared" si="20"/>
        <v>32137</v>
      </c>
      <c r="J212" s="5">
        <f t="shared" si="16"/>
        <v>54883.333333333336</v>
      </c>
      <c r="K212" s="5">
        <f t="shared" si="17"/>
        <v>22746.333333333336</v>
      </c>
    </row>
    <row r="213" spans="4:11" ht="12.75">
      <c r="D213">
        <v>179000</v>
      </c>
      <c r="E213" s="13">
        <f t="shared" si="14"/>
        <v>0.19333333333333336</v>
      </c>
      <c r="F213" s="13">
        <f t="shared" si="15"/>
        <v>0.895</v>
      </c>
      <c r="G213">
        <f t="shared" si="18"/>
        <v>0</v>
      </c>
      <c r="H213">
        <f t="shared" si="19"/>
        <v>0</v>
      </c>
      <c r="I213" s="5">
        <f t="shared" si="20"/>
        <v>32153.5</v>
      </c>
      <c r="J213" s="5">
        <f t="shared" si="16"/>
        <v>55191.66666666667</v>
      </c>
      <c r="K213" s="5">
        <f t="shared" si="17"/>
        <v>23038.16666666667</v>
      </c>
    </row>
    <row r="214" spans="4:11" ht="12.75">
      <c r="D214">
        <v>180000</v>
      </c>
      <c r="E214" s="13">
        <f t="shared" si="14"/>
        <v>0.19999999999999996</v>
      </c>
      <c r="F214" s="13">
        <f t="shared" si="15"/>
        <v>0.9</v>
      </c>
      <c r="G214">
        <f t="shared" si="18"/>
        <v>0</v>
      </c>
      <c r="H214">
        <f t="shared" si="19"/>
        <v>0</v>
      </c>
      <c r="I214" s="5">
        <f t="shared" si="20"/>
        <v>32170</v>
      </c>
      <c r="J214" s="5">
        <f t="shared" si="16"/>
        <v>55500</v>
      </c>
      <c r="K214" s="5">
        <f t="shared" si="17"/>
        <v>23330</v>
      </c>
    </row>
    <row r="215" spans="4:11" ht="12.75">
      <c r="D215">
        <v>181000</v>
      </c>
      <c r="E215" s="13">
        <f t="shared" si="14"/>
        <v>0.20666666666666678</v>
      </c>
      <c r="F215" s="13">
        <f t="shared" si="15"/>
        <v>0.905</v>
      </c>
      <c r="G215">
        <f t="shared" si="18"/>
        <v>0</v>
      </c>
      <c r="H215">
        <f t="shared" si="19"/>
        <v>0</v>
      </c>
      <c r="I215" s="5">
        <f t="shared" si="20"/>
        <v>32186.5</v>
      </c>
      <c r="J215" s="5">
        <f t="shared" si="16"/>
        <v>55808.333333333336</v>
      </c>
      <c r="K215" s="5">
        <f t="shared" si="17"/>
        <v>23621.833333333336</v>
      </c>
    </row>
    <row r="216" spans="4:11" ht="12.75">
      <c r="D216">
        <v>182000</v>
      </c>
      <c r="E216" s="13">
        <f t="shared" si="14"/>
        <v>0.21333333333333315</v>
      </c>
      <c r="F216" s="13">
        <f t="shared" si="15"/>
        <v>0.91</v>
      </c>
      <c r="G216">
        <f t="shared" si="18"/>
        <v>0</v>
      </c>
      <c r="H216">
        <f t="shared" si="19"/>
        <v>0</v>
      </c>
      <c r="I216" s="5">
        <f t="shared" si="20"/>
        <v>32203</v>
      </c>
      <c r="J216" s="5">
        <f t="shared" si="16"/>
        <v>56116.66666666667</v>
      </c>
      <c r="K216" s="5">
        <f t="shared" si="17"/>
        <v>23913.66666666667</v>
      </c>
    </row>
    <row r="217" spans="4:11" ht="12.75">
      <c r="D217">
        <v>183000</v>
      </c>
      <c r="E217" s="13">
        <f t="shared" si="14"/>
        <v>0.21999999999999997</v>
      </c>
      <c r="F217" s="13">
        <f t="shared" si="15"/>
        <v>0.915</v>
      </c>
      <c r="G217">
        <f t="shared" si="18"/>
        <v>0</v>
      </c>
      <c r="H217">
        <f t="shared" si="19"/>
        <v>0</v>
      </c>
      <c r="I217" s="5">
        <f t="shared" si="20"/>
        <v>32219.5</v>
      </c>
      <c r="J217" s="5">
        <f t="shared" si="16"/>
        <v>56425</v>
      </c>
      <c r="K217" s="5">
        <f t="shared" si="17"/>
        <v>24205.5</v>
      </c>
    </row>
    <row r="218" spans="4:11" ht="12.75">
      <c r="D218">
        <v>184000</v>
      </c>
      <c r="E218" s="13">
        <f t="shared" si="14"/>
        <v>0.2266666666666668</v>
      </c>
      <c r="F218" s="13">
        <f t="shared" si="15"/>
        <v>0.92</v>
      </c>
      <c r="G218">
        <f t="shared" si="18"/>
        <v>0</v>
      </c>
      <c r="H218">
        <f t="shared" si="19"/>
        <v>0</v>
      </c>
      <c r="I218" s="5">
        <f t="shared" si="20"/>
        <v>32236</v>
      </c>
      <c r="J218" s="5">
        <f t="shared" si="16"/>
        <v>56733.333333333336</v>
      </c>
      <c r="K218" s="5">
        <f t="shared" si="17"/>
        <v>24497.333333333336</v>
      </c>
    </row>
    <row r="219" spans="4:11" ht="12.75">
      <c r="D219">
        <v>185000</v>
      </c>
      <c r="E219" s="13">
        <f t="shared" si="14"/>
        <v>0.23333333333333317</v>
      </c>
      <c r="F219" s="13">
        <f t="shared" si="15"/>
        <v>0.925</v>
      </c>
      <c r="G219">
        <f t="shared" si="18"/>
        <v>0</v>
      </c>
      <c r="H219">
        <f t="shared" si="19"/>
        <v>0</v>
      </c>
      <c r="I219" s="5">
        <f t="shared" si="20"/>
        <v>32252.5</v>
      </c>
      <c r="J219" s="5">
        <f t="shared" si="16"/>
        <v>57041.66666666667</v>
      </c>
      <c r="K219" s="5">
        <f t="shared" si="17"/>
        <v>24789.16666666667</v>
      </c>
    </row>
    <row r="220" spans="4:11" ht="12.75">
      <c r="D220">
        <v>186000</v>
      </c>
      <c r="E220" s="13">
        <f t="shared" si="14"/>
        <v>0.24</v>
      </c>
      <c r="F220" s="13">
        <f t="shared" si="15"/>
        <v>0.93</v>
      </c>
      <c r="G220">
        <f t="shared" si="18"/>
        <v>0</v>
      </c>
      <c r="H220">
        <f t="shared" si="19"/>
        <v>0</v>
      </c>
      <c r="I220" s="5">
        <f t="shared" si="20"/>
        <v>32269</v>
      </c>
      <c r="J220" s="5">
        <f t="shared" si="16"/>
        <v>57350</v>
      </c>
      <c r="K220" s="5">
        <f t="shared" si="17"/>
        <v>25081</v>
      </c>
    </row>
    <row r="221" spans="4:11" ht="12.75">
      <c r="D221">
        <v>187000</v>
      </c>
      <c r="E221" s="13">
        <f t="shared" si="14"/>
        <v>0.2466666666666668</v>
      </c>
      <c r="F221" s="13">
        <f t="shared" si="15"/>
        <v>0.935</v>
      </c>
      <c r="G221">
        <f t="shared" si="18"/>
        <v>0</v>
      </c>
      <c r="H221">
        <f t="shared" si="19"/>
        <v>0</v>
      </c>
      <c r="I221" s="5">
        <f t="shared" si="20"/>
        <v>32285.5</v>
      </c>
      <c r="J221" s="5">
        <f t="shared" si="16"/>
        <v>57658.333333333336</v>
      </c>
      <c r="K221" s="5">
        <f t="shared" si="17"/>
        <v>25372.833333333336</v>
      </c>
    </row>
    <row r="222" spans="4:11" ht="12.75">
      <c r="D222">
        <v>188000</v>
      </c>
      <c r="E222" s="13">
        <f t="shared" si="14"/>
        <v>0.2533333333333332</v>
      </c>
      <c r="F222" s="13">
        <f t="shared" si="15"/>
        <v>0.94</v>
      </c>
      <c r="G222">
        <f t="shared" si="18"/>
        <v>0</v>
      </c>
      <c r="H222">
        <f t="shared" si="19"/>
        <v>0</v>
      </c>
      <c r="I222" s="5">
        <f t="shared" si="20"/>
        <v>32302</v>
      </c>
      <c r="J222" s="5">
        <f t="shared" si="16"/>
        <v>57966.66666666667</v>
      </c>
      <c r="K222" s="5">
        <f t="shared" si="17"/>
        <v>25664.66666666667</v>
      </c>
    </row>
    <row r="223" spans="4:11" ht="12.75">
      <c r="D223">
        <v>189000</v>
      </c>
      <c r="E223" s="13">
        <f t="shared" si="14"/>
        <v>0.26</v>
      </c>
      <c r="F223" s="13">
        <f t="shared" si="15"/>
        <v>0.945</v>
      </c>
      <c r="G223">
        <f t="shared" si="18"/>
        <v>0</v>
      </c>
      <c r="H223">
        <f t="shared" si="19"/>
        <v>0</v>
      </c>
      <c r="I223" s="5">
        <f t="shared" si="20"/>
        <v>32318.5</v>
      </c>
      <c r="J223" s="5">
        <f t="shared" si="16"/>
        <v>58275</v>
      </c>
      <c r="K223" s="5">
        <f t="shared" si="17"/>
        <v>25956.5</v>
      </c>
    </row>
    <row r="224" spans="4:11" ht="12.75">
      <c r="D224">
        <v>190000</v>
      </c>
      <c r="E224" s="13">
        <f t="shared" si="14"/>
        <v>0.26666666666666683</v>
      </c>
      <c r="F224" s="13">
        <f t="shared" si="15"/>
        <v>0.95</v>
      </c>
      <c r="G224">
        <f t="shared" si="18"/>
        <v>0</v>
      </c>
      <c r="H224">
        <f t="shared" si="19"/>
        <v>0</v>
      </c>
      <c r="I224" s="5">
        <f t="shared" si="20"/>
        <v>32335</v>
      </c>
      <c r="J224" s="5">
        <f t="shared" si="16"/>
        <v>58583.333333333336</v>
      </c>
      <c r="K224" s="5">
        <f t="shared" si="17"/>
        <v>26248.333333333336</v>
      </c>
    </row>
    <row r="225" spans="4:11" ht="12.75">
      <c r="D225">
        <v>191000</v>
      </c>
      <c r="E225" s="13">
        <f t="shared" si="14"/>
        <v>0.2733333333333332</v>
      </c>
      <c r="F225" s="13">
        <f t="shared" si="15"/>
        <v>0.955</v>
      </c>
      <c r="G225">
        <f t="shared" si="18"/>
        <v>0</v>
      </c>
      <c r="H225">
        <f t="shared" si="19"/>
        <v>0</v>
      </c>
      <c r="I225" s="5">
        <f t="shared" si="20"/>
        <v>32351.5</v>
      </c>
      <c r="J225" s="5">
        <f t="shared" si="16"/>
        <v>58891.66666666667</v>
      </c>
      <c r="K225" s="5">
        <f t="shared" si="17"/>
        <v>26540.16666666667</v>
      </c>
    </row>
    <row r="226" spans="4:11" ht="12.75">
      <c r="D226">
        <v>192000</v>
      </c>
      <c r="E226" s="13">
        <f t="shared" si="14"/>
        <v>0.28</v>
      </c>
      <c r="F226" s="13">
        <f t="shared" si="15"/>
        <v>0.96</v>
      </c>
      <c r="G226">
        <f t="shared" si="18"/>
        <v>0</v>
      </c>
      <c r="H226">
        <f t="shared" si="19"/>
        <v>0</v>
      </c>
      <c r="I226" s="5">
        <f t="shared" si="20"/>
        <v>32368</v>
      </c>
      <c r="J226" s="5">
        <f t="shared" si="16"/>
        <v>59200</v>
      </c>
      <c r="K226" s="5">
        <f t="shared" si="17"/>
        <v>26832</v>
      </c>
    </row>
    <row r="227" spans="4:11" ht="12.75">
      <c r="D227">
        <v>193000</v>
      </c>
      <c r="E227" s="13">
        <f t="shared" si="14"/>
        <v>0.28666666666666685</v>
      </c>
      <c r="F227" s="13">
        <f t="shared" si="15"/>
        <v>0.965</v>
      </c>
      <c r="G227">
        <f t="shared" si="18"/>
        <v>0</v>
      </c>
      <c r="H227">
        <f t="shared" si="19"/>
        <v>0</v>
      </c>
      <c r="I227" s="5">
        <f t="shared" si="20"/>
        <v>32384.5</v>
      </c>
      <c r="J227" s="5">
        <f t="shared" si="16"/>
        <v>59508.333333333336</v>
      </c>
      <c r="K227" s="5">
        <f t="shared" si="17"/>
        <v>27123.833333333336</v>
      </c>
    </row>
    <row r="228" spans="4:11" ht="12.75">
      <c r="D228">
        <v>194000</v>
      </c>
      <c r="E228" s="13">
        <f aca="true" t="shared" si="21" ref="E228:E291">(D228/$C$27)/$C$20-TRUNC((D228/$C$27)/$C$20,0)</f>
        <v>0.2933333333333332</v>
      </c>
      <c r="F228" s="13">
        <f aca="true" t="shared" si="22" ref="F228:F291">D228/$C$16-TRUNC(D228/$C$16,0)</f>
        <v>0.97</v>
      </c>
      <c r="G228">
        <f t="shared" si="18"/>
        <v>0</v>
      </c>
      <c r="H228">
        <f t="shared" si="19"/>
        <v>0</v>
      </c>
      <c r="I228" s="5">
        <f t="shared" si="20"/>
        <v>32401</v>
      </c>
      <c r="J228" s="5">
        <f aca="true" t="shared" si="23" ref="J228:J291">D228*$C$28*$C$29</f>
        <v>59816.66666666667</v>
      </c>
      <c r="K228" s="5">
        <f aca="true" t="shared" si="24" ref="K228:K291">J228-I228</f>
        <v>27415.66666666667</v>
      </c>
    </row>
    <row r="229" spans="4:11" ht="12.75">
      <c r="D229">
        <v>195000</v>
      </c>
      <c r="E229" s="13">
        <f t="shared" si="21"/>
        <v>0.30000000000000004</v>
      </c>
      <c r="F229" s="13">
        <f t="shared" si="22"/>
        <v>0.975</v>
      </c>
      <c r="G229">
        <f aca="true" t="shared" si="25" ref="G229:G292">IF((F229-F228)&gt;0,0,1)</f>
        <v>0</v>
      </c>
      <c r="H229">
        <f aca="true" t="shared" si="26" ref="H229:H292">IF((E229-E228)&gt;0,0,1)</f>
        <v>0</v>
      </c>
      <c r="I229" s="5">
        <f aca="true" t="shared" si="27" ref="I229:I292">I228+$C$25*(D229-D228)+IF(G229=1,$C$17,0)+IF(H229=1,$C$21,0)</f>
        <v>32417.5</v>
      </c>
      <c r="J229" s="5">
        <f t="shared" si="23"/>
        <v>60125</v>
      </c>
      <c r="K229" s="5">
        <f t="shared" si="24"/>
        <v>27707.5</v>
      </c>
    </row>
    <row r="230" spans="4:11" ht="12.75">
      <c r="D230">
        <v>196000</v>
      </c>
      <c r="E230" s="13">
        <f t="shared" si="21"/>
        <v>0.30666666666666664</v>
      </c>
      <c r="F230" s="13">
        <f t="shared" si="22"/>
        <v>0.98</v>
      </c>
      <c r="G230">
        <f t="shared" si="25"/>
        <v>0</v>
      </c>
      <c r="H230">
        <f t="shared" si="26"/>
        <v>0</v>
      </c>
      <c r="I230" s="5">
        <f t="shared" si="27"/>
        <v>32434</v>
      </c>
      <c r="J230" s="5">
        <f t="shared" si="23"/>
        <v>60433.333333333336</v>
      </c>
      <c r="K230" s="5">
        <f t="shared" si="24"/>
        <v>27999.333333333336</v>
      </c>
    </row>
    <row r="231" spans="4:11" ht="12.75">
      <c r="D231">
        <v>197000</v>
      </c>
      <c r="E231" s="13">
        <f t="shared" si="21"/>
        <v>0.31333333333333324</v>
      </c>
      <c r="F231" s="13">
        <f t="shared" si="22"/>
        <v>0.985</v>
      </c>
      <c r="G231">
        <f t="shared" si="25"/>
        <v>0</v>
      </c>
      <c r="H231">
        <f t="shared" si="26"/>
        <v>0</v>
      </c>
      <c r="I231" s="5">
        <f t="shared" si="27"/>
        <v>32450.5</v>
      </c>
      <c r="J231" s="5">
        <f t="shared" si="23"/>
        <v>60741.66666666667</v>
      </c>
      <c r="K231" s="5">
        <f t="shared" si="24"/>
        <v>28291.16666666667</v>
      </c>
    </row>
    <row r="232" spans="4:11" ht="12.75">
      <c r="D232">
        <v>198000</v>
      </c>
      <c r="E232" s="13">
        <f t="shared" si="21"/>
        <v>0.32000000000000006</v>
      </c>
      <c r="F232" s="13">
        <f t="shared" si="22"/>
        <v>0.99</v>
      </c>
      <c r="G232">
        <f t="shared" si="25"/>
        <v>0</v>
      </c>
      <c r="H232">
        <f t="shared" si="26"/>
        <v>0</v>
      </c>
      <c r="I232" s="5">
        <f t="shared" si="27"/>
        <v>32467</v>
      </c>
      <c r="J232" s="5">
        <f t="shared" si="23"/>
        <v>61050</v>
      </c>
      <c r="K232" s="5">
        <f t="shared" si="24"/>
        <v>28583</v>
      </c>
    </row>
    <row r="233" spans="4:11" ht="12.75">
      <c r="D233">
        <v>199000</v>
      </c>
      <c r="E233" s="13">
        <f t="shared" si="21"/>
        <v>0.32666666666666666</v>
      </c>
      <c r="F233" s="13">
        <f t="shared" si="22"/>
        <v>0.995</v>
      </c>
      <c r="G233">
        <f t="shared" si="25"/>
        <v>0</v>
      </c>
      <c r="H233">
        <f t="shared" si="26"/>
        <v>0</v>
      </c>
      <c r="I233" s="5">
        <f t="shared" si="27"/>
        <v>32483.5</v>
      </c>
      <c r="J233" s="5">
        <f t="shared" si="23"/>
        <v>61358.333333333336</v>
      </c>
      <c r="K233" s="5">
        <f t="shared" si="24"/>
        <v>28874.833333333336</v>
      </c>
    </row>
    <row r="234" spans="4:11" ht="12.75">
      <c r="D234">
        <v>200000</v>
      </c>
      <c r="E234" s="13">
        <f t="shared" si="21"/>
        <v>0.33333333333333326</v>
      </c>
      <c r="F234" s="13">
        <f t="shared" si="22"/>
        <v>0</v>
      </c>
      <c r="G234">
        <f t="shared" si="25"/>
        <v>1</v>
      </c>
      <c r="H234">
        <f t="shared" si="26"/>
        <v>0</v>
      </c>
      <c r="I234" s="5">
        <f t="shared" si="27"/>
        <v>34950</v>
      </c>
      <c r="J234" s="5">
        <f t="shared" si="23"/>
        <v>61666.66666666667</v>
      </c>
      <c r="K234" s="5">
        <f t="shared" si="24"/>
        <v>26716.66666666667</v>
      </c>
    </row>
    <row r="235" spans="4:11" ht="12.75">
      <c r="D235">
        <v>201000</v>
      </c>
      <c r="E235" s="13">
        <f t="shared" si="21"/>
        <v>0.3400000000000001</v>
      </c>
      <c r="F235" s="13">
        <f t="shared" si="22"/>
        <v>0.004999999999999893</v>
      </c>
      <c r="G235">
        <f t="shared" si="25"/>
        <v>0</v>
      </c>
      <c r="H235">
        <f t="shared" si="26"/>
        <v>0</v>
      </c>
      <c r="I235" s="5">
        <f t="shared" si="27"/>
        <v>34966.5</v>
      </c>
      <c r="J235" s="5">
        <f t="shared" si="23"/>
        <v>61975</v>
      </c>
      <c r="K235" s="5">
        <f t="shared" si="24"/>
        <v>27008.5</v>
      </c>
    </row>
    <row r="236" spans="4:11" ht="12.75">
      <c r="D236">
        <v>202000</v>
      </c>
      <c r="E236" s="13">
        <f t="shared" si="21"/>
        <v>0.3466666666666667</v>
      </c>
      <c r="F236" s="13">
        <f t="shared" si="22"/>
        <v>0.010000000000000009</v>
      </c>
      <c r="G236">
        <f t="shared" si="25"/>
        <v>0</v>
      </c>
      <c r="H236">
        <f t="shared" si="26"/>
        <v>0</v>
      </c>
      <c r="I236" s="5">
        <f t="shared" si="27"/>
        <v>34983</v>
      </c>
      <c r="J236" s="5">
        <f t="shared" si="23"/>
        <v>62283.333333333336</v>
      </c>
      <c r="K236" s="5">
        <f t="shared" si="24"/>
        <v>27300.333333333336</v>
      </c>
    </row>
    <row r="237" spans="4:11" ht="12.75">
      <c r="D237">
        <v>203000</v>
      </c>
      <c r="E237" s="13">
        <f t="shared" si="21"/>
        <v>0.3533333333333333</v>
      </c>
      <c r="F237" s="13">
        <f t="shared" si="22"/>
        <v>0.014999999999999902</v>
      </c>
      <c r="G237">
        <f t="shared" si="25"/>
        <v>0</v>
      </c>
      <c r="H237">
        <f t="shared" si="26"/>
        <v>0</v>
      </c>
      <c r="I237" s="5">
        <f t="shared" si="27"/>
        <v>34999.5</v>
      </c>
      <c r="J237" s="5">
        <f t="shared" si="23"/>
        <v>62591.66666666667</v>
      </c>
      <c r="K237" s="5">
        <f t="shared" si="24"/>
        <v>27592.16666666667</v>
      </c>
    </row>
    <row r="238" spans="4:11" ht="12.75">
      <c r="D238">
        <v>204000</v>
      </c>
      <c r="E238" s="13">
        <f t="shared" si="21"/>
        <v>0.3600000000000001</v>
      </c>
      <c r="F238" s="13">
        <f t="shared" si="22"/>
        <v>0.020000000000000018</v>
      </c>
      <c r="G238">
        <f t="shared" si="25"/>
        <v>0</v>
      </c>
      <c r="H238">
        <f t="shared" si="26"/>
        <v>0</v>
      </c>
      <c r="I238" s="5">
        <f t="shared" si="27"/>
        <v>35016</v>
      </c>
      <c r="J238" s="5">
        <f t="shared" si="23"/>
        <v>62900</v>
      </c>
      <c r="K238" s="5">
        <f t="shared" si="24"/>
        <v>27884</v>
      </c>
    </row>
    <row r="239" spans="4:11" ht="12.75">
      <c r="D239">
        <v>205000</v>
      </c>
      <c r="E239" s="13">
        <f t="shared" si="21"/>
        <v>0.3666666666666667</v>
      </c>
      <c r="F239" s="13">
        <f t="shared" si="22"/>
        <v>0.02499999999999991</v>
      </c>
      <c r="G239">
        <f t="shared" si="25"/>
        <v>0</v>
      </c>
      <c r="H239">
        <f t="shared" si="26"/>
        <v>0</v>
      </c>
      <c r="I239" s="5">
        <f t="shared" si="27"/>
        <v>35032.5</v>
      </c>
      <c r="J239" s="5">
        <f t="shared" si="23"/>
        <v>63208.333333333336</v>
      </c>
      <c r="K239" s="5">
        <f t="shared" si="24"/>
        <v>28175.833333333336</v>
      </c>
    </row>
    <row r="240" spans="4:11" ht="12.75">
      <c r="D240">
        <v>206000</v>
      </c>
      <c r="E240" s="13">
        <f t="shared" si="21"/>
        <v>0.3733333333333333</v>
      </c>
      <c r="F240" s="13">
        <f t="shared" si="22"/>
        <v>0.030000000000000027</v>
      </c>
      <c r="G240">
        <f t="shared" si="25"/>
        <v>0</v>
      </c>
      <c r="H240">
        <f t="shared" si="26"/>
        <v>0</v>
      </c>
      <c r="I240" s="5">
        <f t="shared" si="27"/>
        <v>35049</v>
      </c>
      <c r="J240" s="5">
        <f t="shared" si="23"/>
        <v>63516.66666666667</v>
      </c>
      <c r="K240" s="5">
        <f t="shared" si="24"/>
        <v>28467.66666666667</v>
      </c>
    </row>
    <row r="241" spans="4:11" ht="12.75">
      <c r="D241">
        <v>207000</v>
      </c>
      <c r="E241" s="13">
        <f t="shared" si="21"/>
        <v>0.3799999999999999</v>
      </c>
      <c r="F241" s="13">
        <f t="shared" si="22"/>
        <v>0.03499999999999992</v>
      </c>
      <c r="G241">
        <f t="shared" si="25"/>
        <v>0</v>
      </c>
      <c r="H241">
        <f t="shared" si="26"/>
        <v>0</v>
      </c>
      <c r="I241" s="5">
        <f t="shared" si="27"/>
        <v>35065.5</v>
      </c>
      <c r="J241" s="5">
        <f t="shared" si="23"/>
        <v>63825</v>
      </c>
      <c r="K241" s="5">
        <f t="shared" si="24"/>
        <v>28759.5</v>
      </c>
    </row>
    <row r="242" spans="4:11" ht="12.75">
      <c r="D242">
        <v>208000</v>
      </c>
      <c r="E242" s="13">
        <f t="shared" si="21"/>
        <v>0.3866666666666667</v>
      </c>
      <c r="F242" s="13">
        <f t="shared" si="22"/>
        <v>0.040000000000000036</v>
      </c>
      <c r="G242">
        <f t="shared" si="25"/>
        <v>0</v>
      </c>
      <c r="H242">
        <f t="shared" si="26"/>
        <v>0</v>
      </c>
      <c r="I242" s="5">
        <f t="shared" si="27"/>
        <v>35082</v>
      </c>
      <c r="J242" s="5">
        <f t="shared" si="23"/>
        <v>64133.333333333336</v>
      </c>
      <c r="K242" s="5">
        <f t="shared" si="24"/>
        <v>29051.333333333336</v>
      </c>
    </row>
    <row r="243" spans="4:11" ht="12.75">
      <c r="D243">
        <v>209000</v>
      </c>
      <c r="E243" s="13">
        <f t="shared" si="21"/>
        <v>0.3933333333333333</v>
      </c>
      <c r="F243" s="13">
        <f t="shared" si="22"/>
        <v>0.04499999999999993</v>
      </c>
      <c r="G243">
        <f t="shared" si="25"/>
        <v>0</v>
      </c>
      <c r="H243">
        <f t="shared" si="26"/>
        <v>0</v>
      </c>
      <c r="I243" s="5">
        <f t="shared" si="27"/>
        <v>35098.5</v>
      </c>
      <c r="J243" s="5">
        <f t="shared" si="23"/>
        <v>64441.66666666667</v>
      </c>
      <c r="K243" s="5">
        <f t="shared" si="24"/>
        <v>29343.16666666667</v>
      </c>
    </row>
    <row r="244" spans="4:11" ht="12.75">
      <c r="D244">
        <v>210000</v>
      </c>
      <c r="E244" s="13">
        <f t="shared" si="21"/>
        <v>0.3999999999999999</v>
      </c>
      <c r="F244" s="13">
        <f t="shared" si="22"/>
        <v>0.050000000000000044</v>
      </c>
      <c r="G244">
        <f t="shared" si="25"/>
        <v>0</v>
      </c>
      <c r="H244">
        <f t="shared" si="26"/>
        <v>0</v>
      </c>
      <c r="I244" s="5">
        <f t="shared" si="27"/>
        <v>35115</v>
      </c>
      <c r="J244" s="5">
        <f t="shared" si="23"/>
        <v>64750</v>
      </c>
      <c r="K244" s="5">
        <f t="shared" si="24"/>
        <v>29635</v>
      </c>
    </row>
    <row r="245" spans="4:11" ht="12.75">
      <c r="D245">
        <v>211000</v>
      </c>
      <c r="E245" s="13">
        <f t="shared" si="21"/>
        <v>0.40666666666666673</v>
      </c>
      <c r="F245" s="13">
        <f t="shared" si="22"/>
        <v>0.05499999999999994</v>
      </c>
      <c r="G245">
        <f t="shared" si="25"/>
        <v>0</v>
      </c>
      <c r="H245">
        <f t="shared" si="26"/>
        <v>0</v>
      </c>
      <c r="I245" s="5">
        <f t="shared" si="27"/>
        <v>35131.5</v>
      </c>
      <c r="J245" s="5">
        <f t="shared" si="23"/>
        <v>65058.333333333336</v>
      </c>
      <c r="K245" s="5">
        <f t="shared" si="24"/>
        <v>29926.833333333336</v>
      </c>
    </row>
    <row r="246" spans="4:11" ht="12.75">
      <c r="D246">
        <v>212000</v>
      </c>
      <c r="E246" s="13">
        <f t="shared" si="21"/>
        <v>0.41333333333333333</v>
      </c>
      <c r="F246" s="13">
        <f t="shared" si="22"/>
        <v>0.06000000000000005</v>
      </c>
      <c r="G246">
        <f t="shared" si="25"/>
        <v>0</v>
      </c>
      <c r="H246">
        <f t="shared" si="26"/>
        <v>0</v>
      </c>
      <c r="I246" s="5">
        <f t="shared" si="27"/>
        <v>35148</v>
      </c>
      <c r="J246" s="5">
        <f t="shared" si="23"/>
        <v>65366.66666666667</v>
      </c>
      <c r="K246" s="5">
        <f t="shared" si="24"/>
        <v>30218.66666666667</v>
      </c>
    </row>
    <row r="247" spans="4:11" ht="12.75">
      <c r="D247">
        <v>213000</v>
      </c>
      <c r="E247" s="13">
        <f t="shared" si="21"/>
        <v>0.41999999999999993</v>
      </c>
      <c r="F247" s="13">
        <f t="shared" si="22"/>
        <v>0.06499999999999995</v>
      </c>
      <c r="G247">
        <f t="shared" si="25"/>
        <v>0</v>
      </c>
      <c r="H247">
        <f t="shared" si="26"/>
        <v>0</v>
      </c>
      <c r="I247" s="5">
        <f t="shared" si="27"/>
        <v>35164.5</v>
      </c>
      <c r="J247" s="5">
        <f t="shared" si="23"/>
        <v>65675</v>
      </c>
      <c r="K247" s="5">
        <f t="shared" si="24"/>
        <v>30510.5</v>
      </c>
    </row>
    <row r="248" spans="4:11" ht="12.75">
      <c r="D248">
        <v>214000</v>
      </c>
      <c r="E248" s="13">
        <f t="shared" si="21"/>
        <v>0.42666666666666675</v>
      </c>
      <c r="F248" s="13">
        <f t="shared" si="22"/>
        <v>0.07000000000000006</v>
      </c>
      <c r="G248">
        <f t="shared" si="25"/>
        <v>0</v>
      </c>
      <c r="H248">
        <f t="shared" si="26"/>
        <v>0</v>
      </c>
      <c r="I248" s="5">
        <f t="shared" si="27"/>
        <v>35181</v>
      </c>
      <c r="J248" s="5">
        <f t="shared" si="23"/>
        <v>65983.33333333334</v>
      </c>
      <c r="K248" s="5">
        <f t="shared" si="24"/>
        <v>30802.333333333343</v>
      </c>
    </row>
    <row r="249" spans="4:11" ht="12.75">
      <c r="D249">
        <v>215000</v>
      </c>
      <c r="E249" s="13">
        <f t="shared" si="21"/>
        <v>0.43333333333333335</v>
      </c>
      <c r="F249" s="13">
        <f t="shared" si="22"/>
        <v>0.07499999999999996</v>
      </c>
      <c r="G249">
        <f t="shared" si="25"/>
        <v>0</v>
      </c>
      <c r="H249">
        <f t="shared" si="26"/>
        <v>0</v>
      </c>
      <c r="I249" s="5">
        <f t="shared" si="27"/>
        <v>35197.5</v>
      </c>
      <c r="J249" s="5">
        <f t="shared" si="23"/>
        <v>66291.66666666667</v>
      </c>
      <c r="K249" s="5">
        <f t="shared" si="24"/>
        <v>31094.16666666667</v>
      </c>
    </row>
    <row r="250" spans="4:11" ht="12.75">
      <c r="D250">
        <v>216000</v>
      </c>
      <c r="E250" s="13">
        <f t="shared" si="21"/>
        <v>0.43999999999999995</v>
      </c>
      <c r="F250" s="13">
        <f t="shared" si="22"/>
        <v>0.08000000000000007</v>
      </c>
      <c r="G250">
        <f t="shared" si="25"/>
        <v>0</v>
      </c>
      <c r="H250">
        <f t="shared" si="26"/>
        <v>0</v>
      </c>
      <c r="I250" s="5">
        <f t="shared" si="27"/>
        <v>35214</v>
      </c>
      <c r="J250" s="5">
        <f t="shared" si="23"/>
        <v>66600</v>
      </c>
      <c r="K250" s="5">
        <f t="shared" si="24"/>
        <v>31386</v>
      </c>
    </row>
    <row r="251" spans="4:11" ht="12.75">
      <c r="D251">
        <v>217000</v>
      </c>
      <c r="E251" s="13">
        <f t="shared" si="21"/>
        <v>0.44666666666666677</v>
      </c>
      <c r="F251" s="13">
        <f t="shared" si="22"/>
        <v>0.08499999999999996</v>
      </c>
      <c r="G251">
        <f t="shared" si="25"/>
        <v>0</v>
      </c>
      <c r="H251">
        <f t="shared" si="26"/>
        <v>0</v>
      </c>
      <c r="I251" s="5">
        <f t="shared" si="27"/>
        <v>35230.5</v>
      </c>
      <c r="J251" s="5">
        <f t="shared" si="23"/>
        <v>66908.33333333334</v>
      </c>
      <c r="K251" s="5">
        <f t="shared" si="24"/>
        <v>31677.833333333343</v>
      </c>
    </row>
    <row r="252" spans="4:11" ht="12.75">
      <c r="D252">
        <v>218000</v>
      </c>
      <c r="E252" s="13">
        <f t="shared" si="21"/>
        <v>0.45333333333333337</v>
      </c>
      <c r="F252" s="13">
        <f t="shared" si="22"/>
        <v>0.09000000000000008</v>
      </c>
      <c r="G252">
        <f t="shared" si="25"/>
        <v>0</v>
      </c>
      <c r="H252">
        <f t="shared" si="26"/>
        <v>0</v>
      </c>
      <c r="I252" s="5">
        <f t="shared" si="27"/>
        <v>35247</v>
      </c>
      <c r="J252" s="5">
        <f t="shared" si="23"/>
        <v>67216.66666666667</v>
      </c>
      <c r="K252" s="5">
        <f t="shared" si="24"/>
        <v>31969.66666666667</v>
      </c>
    </row>
    <row r="253" spans="4:11" ht="12.75">
      <c r="D253">
        <v>219000</v>
      </c>
      <c r="E253" s="13">
        <f t="shared" si="21"/>
        <v>0.45999999999999996</v>
      </c>
      <c r="F253" s="13">
        <f t="shared" si="22"/>
        <v>0.09499999999999997</v>
      </c>
      <c r="G253">
        <f t="shared" si="25"/>
        <v>0</v>
      </c>
      <c r="H253">
        <f t="shared" si="26"/>
        <v>0</v>
      </c>
      <c r="I253" s="5">
        <f t="shared" si="27"/>
        <v>35263.5</v>
      </c>
      <c r="J253" s="5">
        <f t="shared" si="23"/>
        <v>67525</v>
      </c>
      <c r="K253" s="5">
        <f t="shared" si="24"/>
        <v>32261.5</v>
      </c>
    </row>
    <row r="254" spans="4:11" ht="12.75">
      <c r="D254">
        <v>220000</v>
      </c>
      <c r="E254" s="13">
        <f t="shared" si="21"/>
        <v>0.4666666666666668</v>
      </c>
      <c r="F254" s="13">
        <f t="shared" si="22"/>
        <v>0.10000000000000009</v>
      </c>
      <c r="G254">
        <f t="shared" si="25"/>
        <v>0</v>
      </c>
      <c r="H254">
        <f t="shared" si="26"/>
        <v>0</v>
      </c>
      <c r="I254" s="5">
        <f t="shared" si="27"/>
        <v>35280</v>
      </c>
      <c r="J254" s="5">
        <f t="shared" si="23"/>
        <v>67833.33333333334</v>
      </c>
      <c r="K254" s="5">
        <f t="shared" si="24"/>
        <v>32553.333333333343</v>
      </c>
    </row>
    <row r="255" spans="4:11" ht="12.75">
      <c r="D255">
        <v>221000</v>
      </c>
      <c r="E255" s="13">
        <f t="shared" si="21"/>
        <v>0.47333333333333316</v>
      </c>
      <c r="F255" s="13">
        <f t="shared" si="22"/>
        <v>0.10499999999999998</v>
      </c>
      <c r="G255">
        <f t="shared" si="25"/>
        <v>0</v>
      </c>
      <c r="H255">
        <f t="shared" si="26"/>
        <v>0</v>
      </c>
      <c r="I255" s="5">
        <f t="shared" si="27"/>
        <v>35296.5</v>
      </c>
      <c r="J255" s="5">
        <f t="shared" si="23"/>
        <v>68141.66666666667</v>
      </c>
      <c r="K255" s="5">
        <f t="shared" si="24"/>
        <v>32845.16666666667</v>
      </c>
    </row>
    <row r="256" spans="4:11" ht="12.75">
      <c r="D256">
        <v>222000</v>
      </c>
      <c r="E256" s="13">
        <f t="shared" si="21"/>
        <v>0.48</v>
      </c>
      <c r="F256" s="13">
        <f t="shared" si="22"/>
        <v>0.1100000000000001</v>
      </c>
      <c r="G256">
        <f t="shared" si="25"/>
        <v>0</v>
      </c>
      <c r="H256">
        <f t="shared" si="26"/>
        <v>0</v>
      </c>
      <c r="I256" s="5">
        <f t="shared" si="27"/>
        <v>35313</v>
      </c>
      <c r="J256" s="5">
        <f t="shared" si="23"/>
        <v>68450</v>
      </c>
      <c r="K256" s="5">
        <f t="shared" si="24"/>
        <v>33137</v>
      </c>
    </row>
    <row r="257" spans="4:11" ht="12.75">
      <c r="D257">
        <v>223000</v>
      </c>
      <c r="E257" s="13">
        <f t="shared" si="21"/>
        <v>0.4866666666666668</v>
      </c>
      <c r="F257" s="13">
        <f t="shared" si="22"/>
        <v>0.11499999999999999</v>
      </c>
      <c r="G257">
        <f t="shared" si="25"/>
        <v>0</v>
      </c>
      <c r="H257">
        <f t="shared" si="26"/>
        <v>0</v>
      </c>
      <c r="I257" s="5">
        <f t="shared" si="27"/>
        <v>35329.5</v>
      </c>
      <c r="J257" s="5">
        <f t="shared" si="23"/>
        <v>68758.33333333334</v>
      </c>
      <c r="K257" s="5">
        <f t="shared" si="24"/>
        <v>33428.83333333334</v>
      </c>
    </row>
    <row r="258" spans="4:11" ht="12.75">
      <c r="D258">
        <v>224000</v>
      </c>
      <c r="E258" s="13">
        <f t="shared" si="21"/>
        <v>0.4933333333333332</v>
      </c>
      <c r="F258" s="13">
        <f t="shared" si="22"/>
        <v>0.1200000000000001</v>
      </c>
      <c r="G258">
        <f t="shared" si="25"/>
        <v>0</v>
      </c>
      <c r="H258">
        <f t="shared" si="26"/>
        <v>0</v>
      </c>
      <c r="I258" s="5">
        <f t="shared" si="27"/>
        <v>35346</v>
      </c>
      <c r="J258" s="5">
        <f t="shared" si="23"/>
        <v>69066.66666666667</v>
      </c>
      <c r="K258" s="5">
        <f t="shared" si="24"/>
        <v>33720.66666666667</v>
      </c>
    </row>
    <row r="259" spans="4:11" ht="12.75">
      <c r="D259">
        <v>225000</v>
      </c>
      <c r="E259" s="13">
        <f t="shared" si="21"/>
        <v>0.5</v>
      </c>
      <c r="F259" s="13">
        <f t="shared" si="22"/>
        <v>0.125</v>
      </c>
      <c r="G259">
        <f t="shared" si="25"/>
        <v>0</v>
      </c>
      <c r="H259">
        <f t="shared" si="26"/>
        <v>0</v>
      </c>
      <c r="I259" s="5">
        <f t="shared" si="27"/>
        <v>35362.5</v>
      </c>
      <c r="J259" s="5">
        <f t="shared" si="23"/>
        <v>69375</v>
      </c>
      <c r="K259" s="5">
        <f t="shared" si="24"/>
        <v>34012.5</v>
      </c>
    </row>
    <row r="260" spans="4:11" ht="12.75">
      <c r="D260">
        <v>226000</v>
      </c>
      <c r="E260" s="13">
        <f t="shared" si="21"/>
        <v>0.5066666666666668</v>
      </c>
      <c r="F260" s="13">
        <f t="shared" si="22"/>
        <v>0.1299999999999999</v>
      </c>
      <c r="G260">
        <f t="shared" si="25"/>
        <v>0</v>
      </c>
      <c r="H260">
        <f t="shared" si="26"/>
        <v>0</v>
      </c>
      <c r="I260" s="5">
        <f t="shared" si="27"/>
        <v>35379</v>
      </c>
      <c r="J260" s="5">
        <f t="shared" si="23"/>
        <v>69683.33333333334</v>
      </c>
      <c r="K260" s="5">
        <f t="shared" si="24"/>
        <v>34304.33333333334</v>
      </c>
    </row>
    <row r="261" spans="4:11" ht="12.75">
      <c r="D261">
        <v>227000</v>
      </c>
      <c r="E261" s="13">
        <f t="shared" si="21"/>
        <v>0.5133333333333332</v>
      </c>
      <c r="F261" s="13">
        <f t="shared" si="22"/>
        <v>0.135</v>
      </c>
      <c r="G261">
        <f t="shared" si="25"/>
        <v>0</v>
      </c>
      <c r="H261">
        <f t="shared" si="26"/>
        <v>0</v>
      </c>
      <c r="I261" s="5">
        <f t="shared" si="27"/>
        <v>35395.5</v>
      </c>
      <c r="J261" s="5">
        <f t="shared" si="23"/>
        <v>69991.66666666667</v>
      </c>
      <c r="K261" s="5">
        <f t="shared" si="24"/>
        <v>34596.16666666667</v>
      </c>
    </row>
    <row r="262" spans="4:11" ht="12.75">
      <c r="D262">
        <v>228000</v>
      </c>
      <c r="E262" s="13">
        <f t="shared" si="21"/>
        <v>0.52</v>
      </c>
      <c r="F262" s="13">
        <f t="shared" si="22"/>
        <v>0.1399999999999999</v>
      </c>
      <c r="G262">
        <f t="shared" si="25"/>
        <v>0</v>
      </c>
      <c r="H262">
        <f t="shared" si="26"/>
        <v>0</v>
      </c>
      <c r="I262" s="5">
        <f t="shared" si="27"/>
        <v>35412</v>
      </c>
      <c r="J262" s="5">
        <f t="shared" si="23"/>
        <v>70300</v>
      </c>
      <c r="K262" s="5">
        <f t="shared" si="24"/>
        <v>34888</v>
      </c>
    </row>
    <row r="263" spans="4:11" ht="12.75">
      <c r="D263">
        <v>229000</v>
      </c>
      <c r="E263" s="13">
        <f t="shared" si="21"/>
        <v>0.5266666666666668</v>
      </c>
      <c r="F263" s="13">
        <f t="shared" si="22"/>
        <v>0.14500000000000002</v>
      </c>
      <c r="G263">
        <f t="shared" si="25"/>
        <v>0</v>
      </c>
      <c r="H263">
        <f t="shared" si="26"/>
        <v>0</v>
      </c>
      <c r="I263" s="5">
        <f t="shared" si="27"/>
        <v>35428.5</v>
      </c>
      <c r="J263" s="5">
        <f t="shared" si="23"/>
        <v>70608.33333333334</v>
      </c>
      <c r="K263" s="5">
        <f t="shared" si="24"/>
        <v>35179.83333333334</v>
      </c>
    </row>
    <row r="264" spans="4:11" ht="12.75">
      <c r="D264">
        <v>230000</v>
      </c>
      <c r="E264" s="13">
        <f t="shared" si="21"/>
        <v>0.5333333333333332</v>
      </c>
      <c r="F264" s="13">
        <f t="shared" si="22"/>
        <v>0.1499999999999999</v>
      </c>
      <c r="G264">
        <f t="shared" si="25"/>
        <v>0</v>
      </c>
      <c r="H264">
        <f t="shared" si="26"/>
        <v>0</v>
      </c>
      <c r="I264" s="5">
        <f t="shared" si="27"/>
        <v>35445</v>
      </c>
      <c r="J264" s="5">
        <f t="shared" si="23"/>
        <v>70916.66666666667</v>
      </c>
      <c r="K264" s="5">
        <f t="shared" si="24"/>
        <v>35471.66666666667</v>
      </c>
    </row>
    <row r="265" spans="4:11" ht="12.75">
      <c r="D265">
        <v>231000</v>
      </c>
      <c r="E265" s="13">
        <f t="shared" si="21"/>
        <v>0.54</v>
      </c>
      <c r="F265" s="13">
        <f t="shared" si="22"/>
        <v>0.15500000000000003</v>
      </c>
      <c r="G265">
        <f t="shared" si="25"/>
        <v>0</v>
      </c>
      <c r="H265">
        <f t="shared" si="26"/>
        <v>0</v>
      </c>
      <c r="I265" s="5">
        <f t="shared" si="27"/>
        <v>35461.5</v>
      </c>
      <c r="J265" s="5">
        <f t="shared" si="23"/>
        <v>71225</v>
      </c>
      <c r="K265" s="5">
        <f t="shared" si="24"/>
        <v>35763.5</v>
      </c>
    </row>
    <row r="266" spans="4:11" ht="12.75">
      <c r="D266">
        <v>232000</v>
      </c>
      <c r="E266" s="13">
        <f t="shared" si="21"/>
        <v>0.5466666666666666</v>
      </c>
      <c r="F266" s="13">
        <f t="shared" si="22"/>
        <v>0.15999999999999992</v>
      </c>
      <c r="G266">
        <f t="shared" si="25"/>
        <v>0</v>
      </c>
      <c r="H266">
        <f t="shared" si="26"/>
        <v>0</v>
      </c>
      <c r="I266" s="5">
        <f t="shared" si="27"/>
        <v>35478</v>
      </c>
      <c r="J266" s="5">
        <f t="shared" si="23"/>
        <v>71533.33333333334</v>
      </c>
      <c r="K266" s="5">
        <f t="shared" si="24"/>
        <v>36055.33333333334</v>
      </c>
    </row>
    <row r="267" spans="4:11" ht="12.75">
      <c r="D267">
        <v>233000</v>
      </c>
      <c r="E267" s="13">
        <f t="shared" si="21"/>
        <v>0.5533333333333332</v>
      </c>
      <c r="F267" s="13">
        <f t="shared" si="22"/>
        <v>0.16500000000000004</v>
      </c>
      <c r="G267">
        <f t="shared" si="25"/>
        <v>0</v>
      </c>
      <c r="H267">
        <f t="shared" si="26"/>
        <v>0</v>
      </c>
      <c r="I267" s="5">
        <f t="shared" si="27"/>
        <v>35494.5</v>
      </c>
      <c r="J267" s="5">
        <f t="shared" si="23"/>
        <v>71841.66666666667</v>
      </c>
      <c r="K267" s="5">
        <f t="shared" si="24"/>
        <v>36347.16666666667</v>
      </c>
    </row>
    <row r="268" spans="4:11" ht="12.75">
      <c r="D268">
        <v>234000</v>
      </c>
      <c r="E268" s="13">
        <f t="shared" si="21"/>
        <v>0.56</v>
      </c>
      <c r="F268" s="13">
        <f t="shared" si="22"/>
        <v>0.16999999999999993</v>
      </c>
      <c r="G268">
        <f t="shared" si="25"/>
        <v>0</v>
      </c>
      <c r="H268">
        <f t="shared" si="26"/>
        <v>0</v>
      </c>
      <c r="I268" s="5">
        <f t="shared" si="27"/>
        <v>35511</v>
      </c>
      <c r="J268" s="5">
        <f t="shared" si="23"/>
        <v>72150</v>
      </c>
      <c r="K268" s="5">
        <f t="shared" si="24"/>
        <v>36639</v>
      </c>
    </row>
    <row r="269" spans="4:11" ht="12.75">
      <c r="D269">
        <v>235000</v>
      </c>
      <c r="E269" s="13">
        <f t="shared" si="21"/>
        <v>0.5666666666666667</v>
      </c>
      <c r="F269" s="13">
        <f t="shared" si="22"/>
        <v>0.17500000000000004</v>
      </c>
      <c r="G269">
        <f t="shared" si="25"/>
        <v>0</v>
      </c>
      <c r="H269">
        <f t="shared" si="26"/>
        <v>0</v>
      </c>
      <c r="I269" s="5">
        <f t="shared" si="27"/>
        <v>35527.5</v>
      </c>
      <c r="J269" s="5">
        <f t="shared" si="23"/>
        <v>72458.33333333334</v>
      </c>
      <c r="K269" s="5">
        <f t="shared" si="24"/>
        <v>36930.83333333334</v>
      </c>
    </row>
    <row r="270" spans="4:11" ht="12.75">
      <c r="D270">
        <v>236000</v>
      </c>
      <c r="E270" s="13">
        <f t="shared" si="21"/>
        <v>0.5733333333333333</v>
      </c>
      <c r="F270" s="13">
        <f t="shared" si="22"/>
        <v>0.17999999999999994</v>
      </c>
      <c r="G270">
        <f t="shared" si="25"/>
        <v>0</v>
      </c>
      <c r="H270">
        <f t="shared" si="26"/>
        <v>0</v>
      </c>
      <c r="I270" s="5">
        <f t="shared" si="27"/>
        <v>35544</v>
      </c>
      <c r="J270" s="5">
        <f t="shared" si="23"/>
        <v>72766.66666666667</v>
      </c>
      <c r="K270" s="5">
        <f t="shared" si="24"/>
        <v>37222.66666666667</v>
      </c>
    </row>
    <row r="271" spans="4:11" ht="12.75">
      <c r="D271">
        <v>237000</v>
      </c>
      <c r="E271" s="13">
        <f t="shared" si="21"/>
        <v>0.5800000000000001</v>
      </c>
      <c r="F271" s="13">
        <f t="shared" si="22"/>
        <v>0.18500000000000005</v>
      </c>
      <c r="G271">
        <f t="shared" si="25"/>
        <v>0</v>
      </c>
      <c r="H271">
        <f t="shared" si="26"/>
        <v>0</v>
      </c>
      <c r="I271" s="5">
        <f t="shared" si="27"/>
        <v>35560.5</v>
      </c>
      <c r="J271" s="5">
        <f t="shared" si="23"/>
        <v>73075</v>
      </c>
      <c r="K271" s="5">
        <f t="shared" si="24"/>
        <v>37514.5</v>
      </c>
    </row>
    <row r="272" spans="4:11" ht="12.75">
      <c r="D272">
        <v>238000</v>
      </c>
      <c r="E272" s="13">
        <f t="shared" si="21"/>
        <v>0.5866666666666667</v>
      </c>
      <c r="F272" s="13">
        <f t="shared" si="22"/>
        <v>0.18999999999999995</v>
      </c>
      <c r="G272">
        <f t="shared" si="25"/>
        <v>0</v>
      </c>
      <c r="H272">
        <f t="shared" si="26"/>
        <v>0</v>
      </c>
      <c r="I272" s="5">
        <f t="shared" si="27"/>
        <v>35577</v>
      </c>
      <c r="J272" s="5">
        <f t="shared" si="23"/>
        <v>73383.33333333334</v>
      </c>
      <c r="K272" s="5">
        <f t="shared" si="24"/>
        <v>37806.33333333334</v>
      </c>
    </row>
    <row r="273" spans="4:11" ht="12.75">
      <c r="D273">
        <v>239000</v>
      </c>
      <c r="E273" s="13">
        <f t="shared" si="21"/>
        <v>0.5933333333333333</v>
      </c>
      <c r="F273" s="13">
        <f t="shared" si="22"/>
        <v>0.19500000000000006</v>
      </c>
      <c r="G273">
        <f t="shared" si="25"/>
        <v>0</v>
      </c>
      <c r="H273">
        <f t="shared" si="26"/>
        <v>0</v>
      </c>
      <c r="I273" s="5">
        <f t="shared" si="27"/>
        <v>35593.5</v>
      </c>
      <c r="J273" s="5">
        <f t="shared" si="23"/>
        <v>73691.66666666667</v>
      </c>
      <c r="K273" s="5">
        <f t="shared" si="24"/>
        <v>38098.16666666667</v>
      </c>
    </row>
    <row r="274" spans="4:11" ht="12.75">
      <c r="D274">
        <v>240000</v>
      </c>
      <c r="E274" s="13">
        <f t="shared" si="21"/>
        <v>0.6000000000000001</v>
      </c>
      <c r="F274" s="13">
        <f t="shared" si="22"/>
        <v>0.19999999999999996</v>
      </c>
      <c r="G274">
        <f t="shared" si="25"/>
        <v>0</v>
      </c>
      <c r="H274">
        <f t="shared" si="26"/>
        <v>0</v>
      </c>
      <c r="I274" s="5">
        <f t="shared" si="27"/>
        <v>35610</v>
      </c>
      <c r="J274" s="5">
        <f t="shared" si="23"/>
        <v>74000</v>
      </c>
      <c r="K274" s="5">
        <f t="shared" si="24"/>
        <v>38390</v>
      </c>
    </row>
    <row r="275" spans="4:11" ht="12.75">
      <c r="D275">
        <v>241000</v>
      </c>
      <c r="E275" s="13">
        <f t="shared" si="21"/>
        <v>0.6066666666666667</v>
      </c>
      <c r="F275" s="13">
        <f t="shared" si="22"/>
        <v>0.20500000000000007</v>
      </c>
      <c r="G275">
        <f t="shared" si="25"/>
        <v>0</v>
      </c>
      <c r="H275">
        <f t="shared" si="26"/>
        <v>0</v>
      </c>
      <c r="I275" s="5">
        <f t="shared" si="27"/>
        <v>35626.5</v>
      </c>
      <c r="J275" s="5">
        <f t="shared" si="23"/>
        <v>74308.33333333334</v>
      </c>
      <c r="K275" s="5">
        <f t="shared" si="24"/>
        <v>38681.83333333334</v>
      </c>
    </row>
    <row r="276" spans="4:11" ht="12.75">
      <c r="D276">
        <v>242000</v>
      </c>
      <c r="E276" s="13">
        <f t="shared" si="21"/>
        <v>0.6133333333333333</v>
      </c>
      <c r="F276" s="13">
        <f t="shared" si="22"/>
        <v>0.20999999999999996</v>
      </c>
      <c r="G276">
        <f t="shared" si="25"/>
        <v>0</v>
      </c>
      <c r="H276">
        <f t="shared" si="26"/>
        <v>0</v>
      </c>
      <c r="I276" s="5">
        <f t="shared" si="27"/>
        <v>35643</v>
      </c>
      <c r="J276" s="5">
        <f t="shared" si="23"/>
        <v>74616.66666666667</v>
      </c>
      <c r="K276" s="5">
        <f t="shared" si="24"/>
        <v>38973.66666666667</v>
      </c>
    </row>
    <row r="277" spans="4:11" ht="12.75">
      <c r="D277">
        <v>243000</v>
      </c>
      <c r="E277" s="13">
        <f t="shared" si="21"/>
        <v>0.6200000000000001</v>
      </c>
      <c r="F277" s="13">
        <f t="shared" si="22"/>
        <v>0.21500000000000008</v>
      </c>
      <c r="G277">
        <f t="shared" si="25"/>
        <v>0</v>
      </c>
      <c r="H277">
        <f t="shared" si="26"/>
        <v>0</v>
      </c>
      <c r="I277" s="5">
        <f t="shared" si="27"/>
        <v>35659.5</v>
      </c>
      <c r="J277" s="5">
        <f t="shared" si="23"/>
        <v>74925</v>
      </c>
      <c r="K277" s="5">
        <f t="shared" si="24"/>
        <v>39265.5</v>
      </c>
    </row>
    <row r="278" spans="4:11" ht="12.75">
      <c r="D278">
        <v>244000</v>
      </c>
      <c r="E278" s="13">
        <f t="shared" si="21"/>
        <v>0.6266666666666667</v>
      </c>
      <c r="F278" s="13">
        <f t="shared" si="22"/>
        <v>0.21999999999999997</v>
      </c>
      <c r="G278">
        <f t="shared" si="25"/>
        <v>0</v>
      </c>
      <c r="H278">
        <f t="shared" si="26"/>
        <v>0</v>
      </c>
      <c r="I278" s="5">
        <f t="shared" si="27"/>
        <v>35676</v>
      </c>
      <c r="J278" s="5">
        <f t="shared" si="23"/>
        <v>75233.33333333334</v>
      </c>
      <c r="K278" s="5">
        <f t="shared" si="24"/>
        <v>39557.33333333334</v>
      </c>
    </row>
    <row r="279" spans="4:11" ht="12.75">
      <c r="D279">
        <v>245000</v>
      </c>
      <c r="E279" s="13">
        <f t="shared" si="21"/>
        <v>0.6333333333333333</v>
      </c>
      <c r="F279" s="13">
        <f t="shared" si="22"/>
        <v>0.2250000000000001</v>
      </c>
      <c r="G279">
        <f t="shared" si="25"/>
        <v>0</v>
      </c>
      <c r="H279">
        <f t="shared" si="26"/>
        <v>0</v>
      </c>
      <c r="I279" s="5">
        <f t="shared" si="27"/>
        <v>35692.5</v>
      </c>
      <c r="J279" s="5">
        <f t="shared" si="23"/>
        <v>75541.66666666667</v>
      </c>
      <c r="K279" s="5">
        <f t="shared" si="24"/>
        <v>39849.16666666667</v>
      </c>
    </row>
    <row r="280" spans="4:11" ht="12.75">
      <c r="D280">
        <v>246000</v>
      </c>
      <c r="E280" s="13">
        <f t="shared" si="21"/>
        <v>0.6399999999999999</v>
      </c>
      <c r="F280" s="13">
        <f t="shared" si="22"/>
        <v>0.22999999999999998</v>
      </c>
      <c r="G280">
        <f t="shared" si="25"/>
        <v>0</v>
      </c>
      <c r="H280">
        <f t="shared" si="26"/>
        <v>0</v>
      </c>
      <c r="I280" s="5">
        <f t="shared" si="27"/>
        <v>35709</v>
      </c>
      <c r="J280" s="5">
        <f t="shared" si="23"/>
        <v>75850</v>
      </c>
      <c r="K280" s="5">
        <f t="shared" si="24"/>
        <v>40141</v>
      </c>
    </row>
    <row r="281" spans="4:11" ht="12.75">
      <c r="D281">
        <v>247000</v>
      </c>
      <c r="E281" s="13">
        <f t="shared" si="21"/>
        <v>0.6466666666666667</v>
      </c>
      <c r="F281" s="13">
        <f t="shared" si="22"/>
        <v>0.2350000000000001</v>
      </c>
      <c r="G281">
        <f t="shared" si="25"/>
        <v>0</v>
      </c>
      <c r="H281">
        <f t="shared" si="26"/>
        <v>0</v>
      </c>
      <c r="I281" s="5">
        <f t="shared" si="27"/>
        <v>35725.5</v>
      </c>
      <c r="J281" s="5">
        <f t="shared" si="23"/>
        <v>76158.33333333334</v>
      </c>
      <c r="K281" s="5">
        <f t="shared" si="24"/>
        <v>40432.83333333334</v>
      </c>
    </row>
    <row r="282" spans="4:11" ht="12.75">
      <c r="D282">
        <v>248000</v>
      </c>
      <c r="E282" s="13">
        <f t="shared" si="21"/>
        <v>0.6533333333333333</v>
      </c>
      <c r="F282" s="13">
        <f t="shared" si="22"/>
        <v>0.24</v>
      </c>
      <c r="G282">
        <f t="shared" si="25"/>
        <v>0</v>
      </c>
      <c r="H282">
        <f t="shared" si="26"/>
        <v>0</v>
      </c>
      <c r="I282" s="5">
        <f t="shared" si="27"/>
        <v>35742</v>
      </c>
      <c r="J282" s="5">
        <f t="shared" si="23"/>
        <v>76466.66666666667</v>
      </c>
      <c r="K282" s="5">
        <f t="shared" si="24"/>
        <v>40724.66666666667</v>
      </c>
    </row>
    <row r="283" spans="4:11" ht="12.75">
      <c r="D283">
        <v>249000</v>
      </c>
      <c r="E283" s="13">
        <f t="shared" si="21"/>
        <v>0.6599999999999999</v>
      </c>
      <c r="F283" s="13">
        <f t="shared" si="22"/>
        <v>0.2450000000000001</v>
      </c>
      <c r="G283">
        <f t="shared" si="25"/>
        <v>0</v>
      </c>
      <c r="H283">
        <f t="shared" si="26"/>
        <v>0</v>
      </c>
      <c r="I283" s="5">
        <f t="shared" si="27"/>
        <v>35758.5</v>
      </c>
      <c r="J283" s="5">
        <f t="shared" si="23"/>
        <v>76775</v>
      </c>
      <c r="K283" s="5">
        <f t="shared" si="24"/>
        <v>41016.5</v>
      </c>
    </row>
    <row r="284" spans="4:11" ht="12.75">
      <c r="D284">
        <v>250000</v>
      </c>
      <c r="E284" s="13">
        <f t="shared" si="21"/>
        <v>0.6666666666666667</v>
      </c>
      <c r="F284" s="13">
        <f t="shared" si="22"/>
        <v>0.25</v>
      </c>
      <c r="G284">
        <f t="shared" si="25"/>
        <v>0</v>
      </c>
      <c r="H284">
        <f t="shared" si="26"/>
        <v>0</v>
      </c>
      <c r="I284" s="5">
        <f t="shared" si="27"/>
        <v>35775</v>
      </c>
      <c r="J284" s="5">
        <f t="shared" si="23"/>
        <v>77083.33333333334</v>
      </c>
      <c r="K284" s="5">
        <f t="shared" si="24"/>
        <v>41308.33333333334</v>
      </c>
    </row>
    <row r="285" spans="4:11" ht="12.75">
      <c r="D285">
        <v>251000</v>
      </c>
      <c r="E285" s="13">
        <f t="shared" si="21"/>
        <v>0.6733333333333333</v>
      </c>
      <c r="F285" s="13">
        <f t="shared" si="22"/>
        <v>0.2549999999999999</v>
      </c>
      <c r="G285">
        <f t="shared" si="25"/>
        <v>0</v>
      </c>
      <c r="H285">
        <f t="shared" si="26"/>
        <v>0</v>
      </c>
      <c r="I285" s="5">
        <f t="shared" si="27"/>
        <v>35791.5</v>
      </c>
      <c r="J285" s="5">
        <f t="shared" si="23"/>
        <v>77391.66666666667</v>
      </c>
      <c r="K285" s="5">
        <f t="shared" si="24"/>
        <v>41600.16666666667</v>
      </c>
    </row>
    <row r="286" spans="4:11" ht="12.75">
      <c r="D286">
        <v>252000</v>
      </c>
      <c r="E286" s="13">
        <f t="shared" si="21"/>
        <v>0.6799999999999999</v>
      </c>
      <c r="F286" s="13">
        <f t="shared" si="22"/>
        <v>0.26</v>
      </c>
      <c r="G286">
        <f t="shared" si="25"/>
        <v>0</v>
      </c>
      <c r="H286">
        <f t="shared" si="26"/>
        <v>0</v>
      </c>
      <c r="I286" s="5">
        <f t="shared" si="27"/>
        <v>35808</v>
      </c>
      <c r="J286" s="5">
        <f t="shared" si="23"/>
        <v>77700</v>
      </c>
      <c r="K286" s="5">
        <f t="shared" si="24"/>
        <v>41892</v>
      </c>
    </row>
    <row r="287" spans="4:11" ht="12.75">
      <c r="D287">
        <v>253000</v>
      </c>
      <c r="E287" s="13">
        <f t="shared" si="21"/>
        <v>0.6866666666666668</v>
      </c>
      <c r="F287" s="13">
        <f t="shared" si="22"/>
        <v>0.2649999999999999</v>
      </c>
      <c r="G287">
        <f t="shared" si="25"/>
        <v>0</v>
      </c>
      <c r="H287">
        <f t="shared" si="26"/>
        <v>0</v>
      </c>
      <c r="I287" s="5">
        <f t="shared" si="27"/>
        <v>35824.5</v>
      </c>
      <c r="J287" s="5">
        <f t="shared" si="23"/>
        <v>78008.33333333334</v>
      </c>
      <c r="K287" s="5">
        <f t="shared" si="24"/>
        <v>42183.83333333334</v>
      </c>
    </row>
    <row r="288" spans="4:11" ht="12.75">
      <c r="D288">
        <v>254000</v>
      </c>
      <c r="E288" s="13">
        <f t="shared" si="21"/>
        <v>0.6933333333333334</v>
      </c>
      <c r="F288" s="13">
        <f t="shared" si="22"/>
        <v>0.27</v>
      </c>
      <c r="G288">
        <f t="shared" si="25"/>
        <v>0</v>
      </c>
      <c r="H288">
        <f t="shared" si="26"/>
        <v>0</v>
      </c>
      <c r="I288" s="5">
        <f t="shared" si="27"/>
        <v>35841</v>
      </c>
      <c r="J288" s="5">
        <f t="shared" si="23"/>
        <v>78316.66666666667</v>
      </c>
      <c r="K288" s="5">
        <f t="shared" si="24"/>
        <v>42475.66666666667</v>
      </c>
    </row>
    <row r="289" spans="4:11" ht="12.75">
      <c r="D289">
        <v>255000</v>
      </c>
      <c r="E289" s="13">
        <f t="shared" si="21"/>
        <v>0.7</v>
      </c>
      <c r="F289" s="13">
        <f t="shared" si="22"/>
        <v>0.2749999999999999</v>
      </c>
      <c r="G289">
        <f t="shared" si="25"/>
        <v>0</v>
      </c>
      <c r="H289">
        <f t="shared" si="26"/>
        <v>0</v>
      </c>
      <c r="I289" s="5">
        <f t="shared" si="27"/>
        <v>35857.5</v>
      </c>
      <c r="J289" s="5">
        <f t="shared" si="23"/>
        <v>78625</v>
      </c>
      <c r="K289" s="5">
        <f t="shared" si="24"/>
        <v>42767.5</v>
      </c>
    </row>
    <row r="290" spans="4:11" ht="12.75">
      <c r="D290">
        <v>256000</v>
      </c>
      <c r="E290" s="13">
        <f t="shared" si="21"/>
        <v>0.7066666666666668</v>
      </c>
      <c r="F290" s="13">
        <f t="shared" si="22"/>
        <v>0.28</v>
      </c>
      <c r="G290">
        <f t="shared" si="25"/>
        <v>0</v>
      </c>
      <c r="H290">
        <f t="shared" si="26"/>
        <v>0</v>
      </c>
      <c r="I290" s="5">
        <f t="shared" si="27"/>
        <v>35874</v>
      </c>
      <c r="J290" s="5">
        <f t="shared" si="23"/>
        <v>78933.33333333334</v>
      </c>
      <c r="K290" s="5">
        <f t="shared" si="24"/>
        <v>43059.33333333334</v>
      </c>
    </row>
    <row r="291" spans="4:11" ht="12.75">
      <c r="D291">
        <v>257000</v>
      </c>
      <c r="E291" s="13">
        <f t="shared" si="21"/>
        <v>0.7133333333333332</v>
      </c>
      <c r="F291" s="13">
        <f t="shared" si="22"/>
        <v>0.2849999999999999</v>
      </c>
      <c r="G291">
        <f t="shared" si="25"/>
        <v>0</v>
      </c>
      <c r="H291">
        <f t="shared" si="26"/>
        <v>0</v>
      </c>
      <c r="I291" s="5">
        <f t="shared" si="27"/>
        <v>35890.5</v>
      </c>
      <c r="J291" s="5">
        <f t="shared" si="23"/>
        <v>79241.66666666667</v>
      </c>
      <c r="K291" s="5">
        <f t="shared" si="24"/>
        <v>43351.16666666667</v>
      </c>
    </row>
    <row r="292" spans="4:11" ht="12.75">
      <c r="D292">
        <v>258000</v>
      </c>
      <c r="E292" s="13">
        <f aca="true" t="shared" si="28" ref="E292:E355">(D292/$C$27)/$C$20-TRUNC((D292/$C$27)/$C$20,0)</f>
        <v>0.72</v>
      </c>
      <c r="F292" s="13">
        <f aca="true" t="shared" si="29" ref="F292:F355">D292/$C$16-TRUNC(D292/$C$16,0)</f>
        <v>0.29000000000000004</v>
      </c>
      <c r="G292">
        <f t="shared" si="25"/>
        <v>0</v>
      </c>
      <c r="H292">
        <f t="shared" si="26"/>
        <v>0</v>
      </c>
      <c r="I292" s="5">
        <f t="shared" si="27"/>
        <v>35907</v>
      </c>
      <c r="J292" s="5">
        <f aca="true" t="shared" si="30" ref="J292:J355">D292*$C$28*$C$29</f>
        <v>79550</v>
      </c>
      <c r="K292" s="5">
        <f aca="true" t="shared" si="31" ref="K292:K355">J292-I292</f>
        <v>43643</v>
      </c>
    </row>
    <row r="293" spans="4:11" ht="12.75">
      <c r="D293">
        <v>259000</v>
      </c>
      <c r="E293" s="13">
        <f t="shared" si="28"/>
        <v>0.7266666666666668</v>
      </c>
      <c r="F293" s="13">
        <f t="shared" si="29"/>
        <v>0.29499999999999993</v>
      </c>
      <c r="G293">
        <f aca="true" t="shared" si="32" ref="G293:G356">IF((F293-F292)&gt;0,0,1)</f>
        <v>0</v>
      </c>
      <c r="H293">
        <f aca="true" t="shared" si="33" ref="H293:H356">IF((E293-E292)&gt;0,0,1)</f>
        <v>0</v>
      </c>
      <c r="I293" s="5">
        <f aca="true" t="shared" si="34" ref="I293:I356">I292+$C$25*(D293-D292)+IF(G293=1,$C$17,0)+IF(H293=1,$C$21,0)</f>
        <v>35923.5</v>
      </c>
      <c r="J293" s="5">
        <f t="shared" si="30"/>
        <v>79858.33333333334</v>
      </c>
      <c r="K293" s="5">
        <f t="shared" si="31"/>
        <v>43934.83333333334</v>
      </c>
    </row>
    <row r="294" spans="4:11" ht="12.75">
      <c r="D294">
        <v>260000</v>
      </c>
      <c r="E294" s="13">
        <f t="shared" si="28"/>
        <v>0.7333333333333332</v>
      </c>
      <c r="F294" s="13">
        <f t="shared" si="29"/>
        <v>0.30000000000000004</v>
      </c>
      <c r="G294">
        <f t="shared" si="32"/>
        <v>0</v>
      </c>
      <c r="H294">
        <f t="shared" si="33"/>
        <v>0</v>
      </c>
      <c r="I294" s="5">
        <f t="shared" si="34"/>
        <v>35940</v>
      </c>
      <c r="J294" s="5">
        <f t="shared" si="30"/>
        <v>80166.66666666667</v>
      </c>
      <c r="K294" s="5">
        <f t="shared" si="31"/>
        <v>44226.66666666667</v>
      </c>
    </row>
    <row r="295" spans="4:11" ht="12.75">
      <c r="D295">
        <v>261000</v>
      </c>
      <c r="E295" s="13">
        <f t="shared" si="28"/>
        <v>0.74</v>
      </c>
      <c r="F295" s="13">
        <f t="shared" si="29"/>
        <v>0.30499999999999994</v>
      </c>
      <c r="G295">
        <f t="shared" si="32"/>
        <v>0</v>
      </c>
      <c r="H295">
        <f t="shared" si="33"/>
        <v>0</v>
      </c>
      <c r="I295" s="5">
        <f t="shared" si="34"/>
        <v>35956.5</v>
      </c>
      <c r="J295" s="5">
        <f t="shared" si="30"/>
        <v>80475</v>
      </c>
      <c r="K295" s="5">
        <f t="shared" si="31"/>
        <v>44518.5</v>
      </c>
    </row>
    <row r="296" spans="4:11" ht="12.75">
      <c r="D296">
        <v>262000</v>
      </c>
      <c r="E296" s="13">
        <f t="shared" si="28"/>
        <v>0.7466666666666668</v>
      </c>
      <c r="F296" s="13">
        <f t="shared" si="29"/>
        <v>0.31000000000000005</v>
      </c>
      <c r="G296">
        <f t="shared" si="32"/>
        <v>0</v>
      </c>
      <c r="H296">
        <f t="shared" si="33"/>
        <v>0</v>
      </c>
      <c r="I296" s="5">
        <f t="shared" si="34"/>
        <v>35973</v>
      </c>
      <c r="J296" s="5">
        <f t="shared" si="30"/>
        <v>80783.33333333334</v>
      </c>
      <c r="K296" s="5">
        <f t="shared" si="31"/>
        <v>44810.33333333334</v>
      </c>
    </row>
    <row r="297" spans="4:11" ht="12.75">
      <c r="D297">
        <v>263000</v>
      </c>
      <c r="E297" s="13">
        <f t="shared" si="28"/>
        <v>0.7533333333333332</v>
      </c>
      <c r="F297" s="13">
        <f t="shared" si="29"/>
        <v>0.31499999999999995</v>
      </c>
      <c r="G297">
        <f t="shared" si="32"/>
        <v>0</v>
      </c>
      <c r="H297">
        <f t="shared" si="33"/>
        <v>0</v>
      </c>
      <c r="I297" s="5">
        <f t="shared" si="34"/>
        <v>35989.5</v>
      </c>
      <c r="J297" s="5">
        <f t="shared" si="30"/>
        <v>81091.66666666667</v>
      </c>
      <c r="K297" s="5">
        <f t="shared" si="31"/>
        <v>45102.16666666667</v>
      </c>
    </row>
    <row r="298" spans="4:11" ht="12.75">
      <c r="D298">
        <v>264000</v>
      </c>
      <c r="E298" s="13">
        <f t="shared" si="28"/>
        <v>0.76</v>
      </c>
      <c r="F298" s="13">
        <f t="shared" si="29"/>
        <v>0.32000000000000006</v>
      </c>
      <c r="G298">
        <f t="shared" si="32"/>
        <v>0</v>
      </c>
      <c r="H298">
        <f t="shared" si="33"/>
        <v>0</v>
      </c>
      <c r="I298" s="5">
        <f t="shared" si="34"/>
        <v>36006</v>
      </c>
      <c r="J298" s="5">
        <f t="shared" si="30"/>
        <v>81400</v>
      </c>
      <c r="K298" s="5">
        <f t="shared" si="31"/>
        <v>45394</v>
      </c>
    </row>
    <row r="299" spans="4:11" ht="12.75">
      <c r="D299">
        <v>265000</v>
      </c>
      <c r="E299" s="13">
        <f t="shared" si="28"/>
        <v>0.7666666666666668</v>
      </c>
      <c r="F299" s="13">
        <f t="shared" si="29"/>
        <v>0.32499999999999996</v>
      </c>
      <c r="G299">
        <f t="shared" si="32"/>
        <v>0</v>
      </c>
      <c r="H299">
        <f t="shared" si="33"/>
        <v>0</v>
      </c>
      <c r="I299" s="5">
        <f t="shared" si="34"/>
        <v>36022.5</v>
      </c>
      <c r="J299" s="5">
        <f t="shared" si="30"/>
        <v>81708.33333333334</v>
      </c>
      <c r="K299" s="5">
        <f t="shared" si="31"/>
        <v>45685.83333333334</v>
      </c>
    </row>
    <row r="300" spans="4:11" ht="12.75">
      <c r="D300">
        <v>266000</v>
      </c>
      <c r="E300" s="13">
        <f t="shared" si="28"/>
        <v>0.7733333333333332</v>
      </c>
      <c r="F300" s="13">
        <f t="shared" si="29"/>
        <v>0.33000000000000007</v>
      </c>
      <c r="G300">
        <f t="shared" si="32"/>
        <v>0</v>
      </c>
      <c r="H300">
        <f t="shared" si="33"/>
        <v>0</v>
      </c>
      <c r="I300" s="5">
        <f t="shared" si="34"/>
        <v>36039</v>
      </c>
      <c r="J300" s="5">
        <f t="shared" si="30"/>
        <v>82016.66666666667</v>
      </c>
      <c r="K300" s="5">
        <f t="shared" si="31"/>
        <v>45977.66666666667</v>
      </c>
    </row>
    <row r="301" spans="4:11" ht="12.75">
      <c r="D301">
        <v>267000</v>
      </c>
      <c r="E301" s="13">
        <f t="shared" si="28"/>
        <v>0.78</v>
      </c>
      <c r="F301" s="13">
        <f t="shared" si="29"/>
        <v>0.33499999999999996</v>
      </c>
      <c r="G301">
        <f t="shared" si="32"/>
        <v>0</v>
      </c>
      <c r="H301">
        <f t="shared" si="33"/>
        <v>0</v>
      </c>
      <c r="I301" s="5">
        <f t="shared" si="34"/>
        <v>36055.5</v>
      </c>
      <c r="J301" s="5">
        <f t="shared" si="30"/>
        <v>82325</v>
      </c>
      <c r="K301" s="5">
        <f t="shared" si="31"/>
        <v>46269.5</v>
      </c>
    </row>
    <row r="302" spans="4:11" ht="12.75">
      <c r="D302">
        <v>268000</v>
      </c>
      <c r="E302" s="13">
        <f t="shared" si="28"/>
        <v>0.7866666666666668</v>
      </c>
      <c r="F302" s="13">
        <f t="shared" si="29"/>
        <v>0.3400000000000001</v>
      </c>
      <c r="G302">
        <f t="shared" si="32"/>
        <v>0</v>
      </c>
      <c r="H302">
        <f t="shared" si="33"/>
        <v>0</v>
      </c>
      <c r="I302" s="5">
        <f t="shared" si="34"/>
        <v>36072</v>
      </c>
      <c r="J302" s="5">
        <f t="shared" si="30"/>
        <v>82633.33333333334</v>
      </c>
      <c r="K302" s="5">
        <f t="shared" si="31"/>
        <v>46561.33333333334</v>
      </c>
    </row>
    <row r="303" spans="4:11" ht="12.75">
      <c r="D303">
        <v>269000</v>
      </c>
      <c r="E303" s="13">
        <f t="shared" si="28"/>
        <v>0.7933333333333332</v>
      </c>
      <c r="F303" s="13">
        <f t="shared" si="29"/>
        <v>0.345</v>
      </c>
      <c r="G303">
        <f t="shared" si="32"/>
        <v>0</v>
      </c>
      <c r="H303">
        <f t="shared" si="33"/>
        <v>0</v>
      </c>
      <c r="I303" s="5">
        <f t="shared" si="34"/>
        <v>36088.5</v>
      </c>
      <c r="J303" s="5">
        <f t="shared" si="30"/>
        <v>82941.66666666667</v>
      </c>
      <c r="K303" s="5">
        <f t="shared" si="31"/>
        <v>46853.16666666667</v>
      </c>
    </row>
    <row r="304" spans="4:11" ht="12.75">
      <c r="D304">
        <v>270000</v>
      </c>
      <c r="E304" s="13">
        <f t="shared" si="28"/>
        <v>0.8</v>
      </c>
      <c r="F304" s="13">
        <f t="shared" si="29"/>
        <v>0.3500000000000001</v>
      </c>
      <c r="G304">
        <f t="shared" si="32"/>
        <v>0</v>
      </c>
      <c r="H304">
        <f t="shared" si="33"/>
        <v>0</v>
      </c>
      <c r="I304" s="5">
        <f t="shared" si="34"/>
        <v>36105</v>
      </c>
      <c r="J304" s="5">
        <f t="shared" si="30"/>
        <v>83250</v>
      </c>
      <c r="K304" s="5">
        <f t="shared" si="31"/>
        <v>47145</v>
      </c>
    </row>
    <row r="305" spans="4:11" ht="12.75">
      <c r="D305">
        <v>271000</v>
      </c>
      <c r="E305" s="13">
        <f t="shared" si="28"/>
        <v>0.8066666666666666</v>
      </c>
      <c r="F305" s="13">
        <f t="shared" si="29"/>
        <v>0.355</v>
      </c>
      <c r="G305">
        <f t="shared" si="32"/>
        <v>0</v>
      </c>
      <c r="H305">
        <f t="shared" si="33"/>
        <v>0</v>
      </c>
      <c r="I305" s="5">
        <f t="shared" si="34"/>
        <v>36121.5</v>
      </c>
      <c r="J305" s="5">
        <f t="shared" si="30"/>
        <v>83558.33333333334</v>
      </c>
      <c r="K305" s="5">
        <f t="shared" si="31"/>
        <v>47436.83333333334</v>
      </c>
    </row>
    <row r="306" spans="4:11" ht="12.75">
      <c r="D306">
        <v>272000</v>
      </c>
      <c r="E306" s="13">
        <f t="shared" si="28"/>
        <v>0.8133333333333332</v>
      </c>
      <c r="F306" s="13">
        <f t="shared" si="29"/>
        <v>0.3600000000000001</v>
      </c>
      <c r="G306">
        <f t="shared" si="32"/>
        <v>0</v>
      </c>
      <c r="H306">
        <f t="shared" si="33"/>
        <v>0</v>
      </c>
      <c r="I306" s="5">
        <f t="shared" si="34"/>
        <v>36138</v>
      </c>
      <c r="J306" s="5">
        <f t="shared" si="30"/>
        <v>83866.66666666667</v>
      </c>
      <c r="K306" s="5">
        <f t="shared" si="31"/>
        <v>47728.66666666667</v>
      </c>
    </row>
    <row r="307" spans="4:11" ht="12.75">
      <c r="D307">
        <v>273000</v>
      </c>
      <c r="E307" s="13">
        <f t="shared" si="28"/>
        <v>0.8200000000000001</v>
      </c>
      <c r="F307" s="13">
        <f t="shared" si="29"/>
        <v>0.365</v>
      </c>
      <c r="G307">
        <f t="shared" si="32"/>
        <v>0</v>
      </c>
      <c r="H307">
        <f t="shared" si="33"/>
        <v>0</v>
      </c>
      <c r="I307" s="5">
        <f t="shared" si="34"/>
        <v>36154.5</v>
      </c>
      <c r="J307" s="5">
        <f t="shared" si="30"/>
        <v>84175</v>
      </c>
      <c r="K307" s="5">
        <f t="shared" si="31"/>
        <v>48020.5</v>
      </c>
    </row>
    <row r="308" spans="4:11" ht="12.75">
      <c r="D308">
        <v>274000</v>
      </c>
      <c r="E308" s="13">
        <f t="shared" si="28"/>
        <v>0.8266666666666667</v>
      </c>
      <c r="F308" s="13">
        <f t="shared" si="29"/>
        <v>0.3700000000000001</v>
      </c>
      <c r="G308">
        <f t="shared" si="32"/>
        <v>0</v>
      </c>
      <c r="H308">
        <f t="shared" si="33"/>
        <v>0</v>
      </c>
      <c r="I308" s="5">
        <f t="shared" si="34"/>
        <v>36171</v>
      </c>
      <c r="J308" s="5">
        <f t="shared" si="30"/>
        <v>84483.33333333334</v>
      </c>
      <c r="K308" s="5">
        <f t="shared" si="31"/>
        <v>48312.33333333334</v>
      </c>
    </row>
    <row r="309" spans="4:11" ht="12.75">
      <c r="D309">
        <v>275000</v>
      </c>
      <c r="E309" s="13">
        <f t="shared" si="28"/>
        <v>0.8333333333333333</v>
      </c>
      <c r="F309" s="13">
        <f t="shared" si="29"/>
        <v>0.375</v>
      </c>
      <c r="G309">
        <f t="shared" si="32"/>
        <v>0</v>
      </c>
      <c r="H309">
        <f t="shared" si="33"/>
        <v>0</v>
      </c>
      <c r="I309" s="5">
        <f t="shared" si="34"/>
        <v>36187.5</v>
      </c>
      <c r="J309" s="5">
        <f t="shared" si="30"/>
        <v>84791.66666666667</v>
      </c>
      <c r="K309" s="5">
        <f t="shared" si="31"/>
        <v>48604.16666666667</v>
      </c>
    </row>
    <row r="310" spans="4:11" ht="12.75">
      <c r="D310">
        <v>276000</v>
      </c>
      <c r="E310" s="13">
        <f t="shared" si="28"/>
        <v>0.8400000000000001</v>
      </c>
      <c r="F310" s="13">
        <f t="shared" si="29"/>
        <v>0.3799999999999999</v>
      </c>
      <c r="G310">
        <f t="shared" si="32"/>
        <v>0</v>
      </c>
      <c r="H310">
        <f t="shared" si="33"/>
        <v>0</v>
      </c>
      <c r="I310" s="5">
        <f t="shared" si="34"/>
        <v>36204</v>
      </c>
      <c r="J310" s="5">
        <f t="shared" si="30"/>
        <v>85100</v>
      </c>
      <c r="K310" s="5">
        <f t="shared" si="31"/>
        <v>48896</v>
      </c>
    </row>
    <row r="311" spans="4:11" ht="12.75">
      <c r="D311">
        <v>277000</v>
      </c>
      <c r="E311" s="13">
        <f t="shared" si="28"/>
        <v>0.8466666666666667</v>
      </c>
      <c r="F311" s="13">
        <f t="shared" si="29"/>
        <v>0.385</v>
      </c>
      <c r="G311">
        <f t="shared" si="32"/>
        <v>0</v>
      </c>
      <c r="H311">
        <f t="shared" si="33"/>
        <v>0</v>
      </c>
      <c r="I311" s="5">
        <f t="shared" si="34"/>
        <v>36220.5</v>
      </c>
      <c r="J311" s="5">
        <f t="shared" si="30"/>
        <v>85408.33333333334</v>
      </c>
      <c r="K311" s="5">
        <f t="shared" si="31"/>
        <v>49187.83333333334</v>
      </c>
    </row>
    <row r="312" spans="4:11" ht="12.75">
      <c r="D312">
        <v>278000</v>
      </c>
      <c r="E312" s="13">
        <f t="shared" si="28"/>
        <v>0.8533333333333333</v>
      </c>
      <c r="F312" s="13">
        <f t="shared" si="29"/>
        <v>0.3899999999999999</v>
      </c>
      <c r="G312">
        <f t="shared" si="32"/>
        <v>0</v>
      </c>
      <c r="H312">
        <f t="shared" si="33"/>
        <v>0</v>
      </c>
      <c r="I312" s="5">
        <f t="shared" si="34"/>
        <v>36237</v>
      </c>
      <c r="J312" s="5">
        <f t="shared" si="30"/>
        <v>85716.66666666667</v>
      </c>
      <c r="K312" s="5">
        <f t="shared" si="31"/>
        <v>49479.66666666667</v>
      </c>
    </row>
    <row r="313" spans="4:11" ht="12.75">
      <c r="D313">
        <v>279000</v>
      </c>
      <c r="E313" s="13">
        <f t="shared" si="28"/>
        <v>0.8600000000000001</v>
      </c>
      <c r="F313" s="13">
        <f t="shared" si="29"/>
        <v>0.395</v>
      </c>
      <c r="G313">
        <f t="shared" si="32"/>
        <v>0</v>
      </c>
      <c r="H313">
        <f t="shared" si="33"/>
        <v>0</v>
      </c>
      <c r="I313" s="5">
        <f t="shared" si="34"/>
        <v>36253.5</v>
      </c>
      <c r="J313" s="5">
        <f t="shared" si="30"/>
        <v>86025</v>
      </c>
      <c r="K313" s="5">
        <f t="shared" si="31"/>
        <v>49771.5</v>
      </c>
    </row>
    <row r="314" spans="4:11" ht="12.75">
      <c r="D314">
        <v>280000</v>
      </c>
      <c r="E314" s="13">
        <f t="shared" si="28"/>
        <v>0.8666666666666667</v>
      </c>
      <c r="F314" s="13">
        <f t="shared" si="29"/>
        <v>0.3999999999999999</v>
      </c>
      <c r="G314">
        <f t="shared" si="32"/>
        <v>0</v>
      </c>
      <c r="H314">
        <f t="shared" si="33"/>
        <v>0</v>
      </c>
      <c r="I314" s="5">
        <f t="shared" si="34"/>
        <v>36270</v>
      </c>
      <c r="J314" s="5">
        <f t="shared" si="30"/>
        <v>86333.33333333334</v>
      </c>
      <c r="K314" s="5">
        <f t="shared" si="31"/>
        <v>50063.33333333334</v>
      </c>
    </row>
    <row r="315" spans="4:11" ht="12.75">
      <c r="D315">
        <v>281000</v>
      </c>
      <c r="E315" s="13">
        <f t="shared" si="28"/>
        <v>0.8733333333333333</v>
      </c>
      <c r="F315" s="13">
        <f t="shared" si="29"/>
        <v>0.405</v>
      </c>
      <c r="G315">
        <f t="shared" si="32"/>
        <v>0</v>
      </c>
      <c r="H315">
        <f t="shared" si="33"/>
        <v>0</v>
      </c>
      <c r="I315" s="5">
        <f t="shared" si="34"/>
        <v>36286.5</v>
      </c>
      <c r="J315" s="5">
        <f t="shared" si="30"/>
        <v>86641.66666666667</v>
      </c>
      <c r="K315" s="5">
        <f t="shared" si="31"/>
        <v>50355.16666666667</v>
      </c>
    </row>
    <row r="316" spans="4:11" ht="12.75">
      <c r="D316">
        <v>282000</v>
      </c>
      <c r="E316" s="13">
        <f t="shared" si="28"/>
        <v>0.8799999999999999</v>
      </c>
      <c r="F316" s="13">
        <f t="shared" si="29"/>
        <v>0.4099999999999999</v>
      </c>
      <c r="G316">
        <f t="shared" si="32"/>
        <v>0</v>
      </c>
      <c r="H316">
        <f t="shared" si="33"/>
        <v>0</v>
      </c>
      <c r="I316" s="5">
        <f t="shared" si="34"/>
        <v>36303</v>
      </c>
      <c r="J316" s="5">
        <f t="shared" si="30"/>
        <v>86950</v>
      </c>
      <c r="K316" s="5">
        <f t="shared" si="31"/>
        <v>50647</v>
      </c>
    </row>
    <row r="317" spans="4:11" ht="12.75">
      <c r="D317">
        <v>283000</v>
      </c>
      <c r="E317" s="13">
        <f t="shared" si="28"/>
        <v>0.8866666666666667</v>
      </c>
      <c r="F317" s="13">
        <f t="shared" si="29"/>
        <v>0.41500000000000004</v>
      </c>
      <c r="G317">
        <f t="shared" si="32"/>
        <v>0</v>
      </c>
      <c r="H317">
        <f t="shared" si="33"/>
        <v>0</v>
      </c>
      <c r="I317" s="5">
        <f t="shared" si="34"/>
        <v>36319.5</v>
      </c>
      <c r="J317" s="5">
        <f t="shared" si="30"/>
        <v>87258.33333333334</v>
      </c>
      <c r="K317" s="5">
        <f t="shared" si="31"/>
        <v>50938.83333333334</v>
      </c>
    </row>
    <row r="318" spans="4:11" ht="12.75">
      <c r="D318">
        <v>284000</v>
      </c>
      <c r="E318" s="13">
        <f t="shared" si="28"/>
        <v>0.8933333333333333</v>
      </c>
      <c r="F318" s="13">
        <f t="shared" si="29"/>
        <v>0.41999999999999993</v>
      </c>
      <c r="G318">
        <f t="shared" si="32"/>
        <v>0</v>
      </c>
      <c r="H318">
        <f t="shared" si="33"/>
        <v>0</v>
      </c>
      <c r="I318" s="5">
        <f t="shared" si="34"/>
        <v>36336</v>
      </c>
      <c r="J318" s="5">
        <f t="shared" si="30"/>
        <v>87566.66666666667</v>
      </c>
      <c r="K318" s="5">
        <f t="shared" si="31"/>
        <v>51230.66666666667</v>
      </c>
    </row>
    <row r="319" spans="4:11" ht="12.75">
      <c r="D319">
        <v>285000</v>
      </c>
      <c r="E319" s="13">
        <f t="shared" si="28"/>
        <v>0.8999999999999999</v>
      </c>
      <c r="F319" s="13">
        <f t="shared" si="29"/>
        <v>0.42500000000000004</v>
      </c>
      <c r="G319">
        <f t="shared" si="32"/>
        <v>0</v>
      </c>
      <c r="H319">
        <f t="shared" si="33"/>
        <v>0</v>
      </c>
      <c r="I319" s="5">
        <f t="shared" si="34"/>
        <v>36352.5</v>
      </c>
      <c r="J319" s="5">
        <f t="shared" si="30"/>
        <v>87875</v>
      </c>
      <c r="K319" s="5">
        <f t="shared" si="31"/>
        <v>51522.5</v>
      </c>
    </row>
    <row r="320" spans="4:11" ht="12.75">
      <c r="D320">
        <v>286000</v>
      </c>
      <c r="E320" s="13">
        <f t="shared" si="28"/>
        <v>0.9066666666666667</v>
      </c>
      <c r="F320" s="13">
        <f t="shared" si="29"/>
        <v>0.42999999999999994</v>
      </c>
      <c r="G320">
        <f t="shared" si="32"/>
        <v>0</v>
      </c>
      <c r="H320">
        <f t="shared" si="33"/>
        <v>0</v>
      </c>
      <c r="I320" s="5">
        <f t="shared" si="34"/>
        <v>36369</v>
      </c>
      <c r="J320" s="5">
        <f t="shared" si="30"/>
        <v>88183.33333333334</v>
      </c>
      <c r="K320" s="5">
        <f t="shared" si="31"/>
        <v>51814.33333333334</v>
      </c>
    </row>
    <row r="321" spans="4:11" ht="12.75">
      <c r="D321">
        <v>287000</v>
      </c>
      <c r="E321" s="13">
        <f t="shared" si="28"/>
        <v>0.9133333333333333</v>
      </c>
      <c r="F321" s="13">
        <f t="shared" si="29"/>
        <v>0.43500000000000005</v>
      </c>
      <c r="G321">
        <f t="shared" si="32"/>
        <v>0</v>
      </c>
      <c r="H321">
        <f t="shared" si="33"/>
        <v>0</v>
      </c>
      <c r="I321" s="5">
        <f t="shared" si="34"/>
        <v>36385.5</v>
      </c>
      <c r="J321" s="5">
        <f t="shared" si="30"/>
        <v>88491.66666666667</v>
      </c>
      <c r="K321" s="5">
        <f t="shared" si="31"/>
        <v>52106.16666666667</v>
      </c>
    </row>
    <row r="322" spans="4:11" ht="12.75">
      <c r="D322">
        <v>288000</v>
      </c>
      <c r="E322" s="13">
        <f t="shared" si="28"/>
        <v>0.9199999999999999</v>
      </c>
      <c r="F322" s="13">
        <f t="shared" si="29"/>
        <v>0.43999999999999995</v>
      </c>
      <c r="G322">
        <f t="shared" si="32"/>
        <v>0</v>
      </c>
      <c r="H322">
        <f t="shared" si="33"/>
        <v>0</v>
      </c>
      <c r="I322" s="5">
        <f t="shared" si="34"/>
        <v>36402</v>
      </c>
      <c r="J322" s="5">
        <f t="shared" si="30"/>
        <v>88800</v>
      </c>
      <c r="K322" s="5">
        <f t="shared" si="31"/>
        <v>52398</v>
      </c>
    </row>
    <row r="323" spans="4:11" ht="12.75">
      <c r="D323">
        <v>289000</v>
      </c>
      <c r="E323" s="13">
        <f t="shared" si="28"/>
        <v>0.9266666666666667</v>
      </c>
      <c r="F323" s="13">
        <f t="shared" si="29"/>
        <v>0.44500000000000006</v>
      </c>
      <c r="G323">
        <f t="shared" si="32"/>
        <v>0</v>
      </c>
      <c r="H323">
        <f t="shared" si="33"/>
        <v>0</v>
      </c>
      <c r="I323" s="5">
        <f t="shared" si="34"/>
        <v>36418.5</v>
      </c>
      <c r="J323" s="5">
        <f t="shared" si="30"/>
        <v>89108.33333333334</v>
      </c>
      <c r="K323" s="5">
        <f t="shared" si="31"/>
        <v>52689.83333333334</v>
      </c>
    </row>
    <row r="324" spans="4:11" ht="12.75">
      <c r="D324">
        <v>290000</v>
      </c>
      <c r="E324" s="13">
        <f t="shared" si="28"/>
        <v>0.9333333333333333</v>
      </c>
      <c r="F324" s="13">
        <f t="shared" si="29"/>
        <v>0.44999999999999996</v>
      </c>
      <c r="G324">
        <f t="shared" si="32"/>
        <v>0</v>
      </c>
      <c r="H324">
        <f t="shared" si="33"/>
        <v>0</v>
      </c>
      <c r="I324" s="5">
        <f t="shared" si="34"/>
        <v>36435</v>
      </c>
      <c r="J324" s="5">
        <f t="shared" si="30"/>
        <v>89416.66666666667</v>
      </c>
      <c r="K324" s="5">
        <f t="shared" si="31"/>
        <v>52981.66666666667</v>
      </c>
    </row>
    <row r="325" spans="4:11" ht="12.75">
      <c r="D325">
        <v>291000</v>
      </c>
      <c r="E325" s="13">
        <f t="shared" si="28"/>
        <v>0.94</v>
      </c>
      <c r="F325" s="13">
        <f t="shared" si="29"/>
        <v>0.45500000000000007</v>
      </c>
      <c r="G325">
        <f t="shared" si="32"/>
        <v>0</v>
      </c>
      <c r="H325">
        <f t="shared" si="33"/>
        <v>0</v>
      </c>
      <c r="I325" s="5">
        <f t="shared" si="34"/>
        <v>36451.5</v>
      </c>
      <c r="J325" s="5">
        <f t="shared" si="30"/>
        <v>89725</v>
      </c>
      <c r="K325" s="5">
        <f t="shared" si="31"/>
        <v>53273.5</v>
      </c>
    </row>
    <row r="326" spans="4:11" ht="12.75">
      <c r="D326">
        <v>292000</v>
      </c>
      <c r="E326" s="13">
        <f t="shared" si="28"/>
        <v>0.9466666666666668</v>
      </c>
      <c r="F326" s="13">
        <f t="shared" si="29"/>
        <v>0.45999999999999996</v>
      </c>
      <c r="G326">
        <f t="shared" si="32"/>
        <v>0</v>
      </c>
      <c r="H326">
        <f t="shared" si="33"/>
        <v>0</v>
      </c>
      <c r="I326" s="5">
        <f t="shared" si="34"/>
        <v>36468</v>
      </c>
      <c r="J326" s="5">
        <f t="shared" si="30"/>
        <v>90033.33333333334</v>
      </c>
      <c r="K326" s="5">
        <f t="shared" si="31"/>
        <v>53565.33333333334</v>
      </c>
    </row>
    <row r="327" spans="4:11" ht="12.75">
      <c r="D327">
        <v>293000</v>
      </c>
      <c r="E327" s="13">
        <f t="shared" si="28"/>
        <v>0.9533333333333334</v>
      </c>
      <c r="F327" s="13">
        <f t="shared" si="29"/>
        <v>0.4650000000000001</v>
      </c>
      <c r="G327">
        <f t="shared" si="32"/>
        <v>0</v>
      </c>
      <c r="H327">
        <f t="shared" si="33"/>
        <v>0</v>
      </c>
      <c r="I327" s="5">
        <f t="shared" si="34"/>
        <v>36484.5</v>
      </c>
      <c r="J327" s="5">
        <f t="shared" si="30"/>
        <v>90341.66666666667</v>
      </c>
      <c r="K327" s="5">
        <f t="shared" si="31"/>
        <v>53857.16666666667</v>
      </c>
    </row>
    <row r="328" spans="4:11" ht="12.75">
      <c r="D328">
        <v>294000</v>
      </c>
      <c r="E328" s="13">
        <f t="shared" si="28"/>
        <v>0.96</v>
      </c>
      <c r="F328" s="13">
        <f t="shared" si="29"/>
        <v>0.47</v>
      </c>
      <c r="G328">
        <f t="shared" si="32"/>
        <v>0</v>
      </c>
      <c r="H328">
        <f t="shared" si="33"/>
        <v>0</v>
      </c>
      <c r="I328" s="5">
        <f t="shared" si="34"/>
        <v>36501</v>
      </c>
      <c r="J328" s="5">
        <f t="shared" si="30"/>
        <v>90650</v>
      </c>
      <c r="K328" s="5">
        <f t="shared" si="31"/>
        <v>54149</v>
      </c>
    </row>
    <row r="329" spans="4:11" ht="12.75">
      <c r="D329">
        <v>295000</v>
      </c>
      <c r="E329" s="13">
        <f t="shared" si="28"/>
        <v>0.9666666666666668</v>
      </c>
      <c r="F329" s="13">
        <f t="shared" si="29"/>
        <v>0.4750000000000001</v>
      </c>
      <c r="G329">
        <f t="shared" si="32"/>
        <v>0</v>
      </c>
      <c r="H329">
        <f t="shared" si="33"/>
        <v>0</v>
      </c>
      <c r="I329" s="5">
        <f t="shared" si="34"/>
        <v>36517.5</v>
      </c>
      <c r="J329" s="5">
        <f t="shared" si="30"/>
        <v>90958.33333333334</v>
      </c>
      <c r="K329" s="5">
        <f t="shared" si="31"/>
        <v>54440.83333333334</v>
      </c>
    </row>
    <row r="330" spans="4:11" ht="12.75">
      <c r="D330">
        <v>296000</v>
      </c>
      <c r="E330" s="13">
        <f t="shared" si="28"/>
        <v>0.9733333333333332</v>
      </c>
      <c r="F330" s="13">
        <f t="shared" si="29"/>
        <v>0.48</v>
      </c>
      <c r="G330">
        <f t="shared" si="32"/>
        <v>0</v>
      </c>
      <c r="H330">
        <f t="shared" si="33"/>
        <v>0</v>
      </c>
      <c r="I330" s="5">
        <f t="shared" si="34"/>
        <v>36534</v>
      </c>
      <c r="J330" s="5">
        <f t="shared" si="30"/>
        <v>91266.66666666667</v>
      </c>
      <c r="K330" s="5">
        <f t="shared" si="31"/>
        <v>54732.66666666667</v>
      </c>
    </row>
    <row r="331" spans="4:11" ht="12.75">
      <c r="D331">
        <v>297000</v>
      </c>
      <c r="E331" s="13">
        <f t="shared" si="28"/>
        <v>0.98</v>
      </c>
      <c r="F331" s="13">
        <f t="shared" si="29"/>
        <v>0.4850000000000001</v>
      </c>
      <c r="G331">
        <f t="shared" si="32"/>
        <v>0</v>
      </c>
      <c r="H331">
        <f t="shared" si="33"/>
        <v>0</v>
      </c>
      <c r="I331" s="5">
        <f t="shared" si="34"/>
        <v>36550.5</v>
      </c>
      <c r="J331" s="5">
        <f t="shared" si="30"/>
        <v>91575</v>
      </c>
      <c r="K331" s="5">
        <f t="shared" si="31"/>
        <v>55024.5</v>
      </c>
    </row>
    <row r="332" spans="4:11" ht="12.75">
      <c r="D332">
        <v>298000</v>
      </c>
      <c r="E332" s="13">
        <f t="shared" si="28"/>
        <v>0.9866666666666668</v>
      </c>
      <c r="F332" s="13">
        <f t="shared" si="29"/>
        <v>0.49</v>
      </c>
      <c r="G332">
        <f t="shared" si="32"/>
        <v>0</v>
      </c>
      <c r="H332">
        <f t="shared" si="33"/>
        <v>0</v>
      </c>
      <c r="I332" s="5">
        <f t="shared" si="34"/>
        <v>36567</v>
      </c>
      <c r="J332" s="5">
        <f t="shared" si="30"/>
        <v>91883.33333333334</v>
      </c>
      <c r="K332" s="5">
        <f t="shared" si="31"/>
        <v>55316.33333333334</v>
      </c>
    </row>
    <row r="333" spans="4:11" ht="12.75">
      <c r="D333">
        <v>299000</v>
      </c>
      <c r="E333" s="13">
        <f t="shared" si="28"/>
        <v>0.9933333333333332</v>
      </c>
      <c r="F333" s="13">
        <f t="shared" si="29"/>
        <v>0.4950000000000001</v>
      </c>
      <c r="G333">
        <f t="shared" si="32"/>
        <v>0</v>
      </c>
      <c r="H333">
        <f t="shared" si="33"/>
        <v>0</v>
      </c>
      <c r="I333" s="5">
        <f t="shared" si="34"/>
        <v>36583.5</v>
      </c>
      <c r="J333" s="5">
        <f t="shared" si="30"/>
        <v>92191.66666666667</v>
      </c>
      <c r="K333" s="5">
        <f t="shared" si="31"/>
        <v>55608.16666666667</v>
      </c>
    </row>
    <row r="334" spans="4:11" ht="12.75">
      <c r="D334">
        <v>300000</v>
      </c>
      <c r="E334" s="13">
        <f t="shared" si="28"/>
        <v>0</v>
      </c>
      <c r="F334" s="13">
        <f t="shared" si="29"/>
        <v>0.5</v>
      </c>
      <c r="G334">
        <f t="shared" si="32"/>
        <v>0</v>
      </c>
      <c r="H334">
        <f t="shared" si="33"/>
        <v>1</v>
      </c>
      <c r="I334" s="5">
        <f t="shared" si="34"/>
        <v>46600</v>
      </c>
      <c r="J334" s="5">
        <f t="shared" si="30"/>
        <v>92500</v>
      </c>
      <c r="K334" s="5">
        <f t="shared" si="31"/>
        <v>45900</v>
      </c>
    </row>
    <row r="335" spans="4:11" ht="12.75">
      <c r="D335">
        <v>301000</v>
      </c>
      <c r="E335" s="13">
        <f t="shared" si="28"/>
        <v>0.006666666666666821</v>
      </c>
      <c r="F335" s="13">
        <f t="shared" si="29"/>
        <v>0.5049999999999999</v>
      </c>
      <c r="G335">
        <f t="shared" si="32"/>
        <v>0</v>
      </c>
      <c r="H335">
        <f t="shared" si="33"/>
        <v>0</v>
      </c>
      <c r="I335" s="5">
        <f t="shared" si="34"/>
        <v>46616.5</v>
      </c>
      <c r="J335" s="5">
        <f t="shared" si="30"/>
        <v>92808.33333333334</v>
      </c>
      <c r="K335" s="5">
        <f t="shared" si="31"/>
        <v>46191.83333333334</v>
      </c>
    </row>
    <row r="336" spans="4:11" ht="12.75">
      <c r="D336">
        <v>302000</v>
      </c>
      <c r="E336" s="13">
        <f t="shared" si="28"/>
        <v>0.013333333333333197</v>
      </c>
      <c r="F336" s="13">
        <f t="shared" si="29"/>
        <v>0.51</v>
      </c>
      <c r="G336">
        <f t="shared" si="32"/>
        <v>0</v>
      </c>
      <c r="H336">
        <f t="shared" si="33"/>
        <v>0</v>
      </c>
      <c r="I336" s="5">
        <f t="shared" si="34"/>
        <v>46633</v>
      </c>
      <c r="J336" s="5">
        <f t="shared" si="30"/>
        <v>93116.66666666667</v>
      </c>
      <c r="K336" s="5">
        <f t="shared" si="31"/>
        <v>46483.66666666667</v>
      </c>
    </row>
    <row r="337" spans="4:11" ht="12.75">
      <c r="D337">
        <v>303000</v>
      </c>
      <c r="E337" s="13">
        <f t="shared" si="28"/>
        <v>0.020000000000000018</v>
      </c>
      <c r="F337" s="13">
        <f t="shared" si="29"/>
        <v>0.5149999999999999</v>
      </c>
      <c r="G337">
        <f t="shared" si="32"/>
        <v>0</v>
      </c>
      <c r="H337">
        <f t="shared" si="33"/>
        <v>0</v>
      </c>
      <c r="I337" s="5">
        <f t="shared" si="34"/>
        <v>46649.5</v>
      </c>
      <c r="J337" s="5">
        <f t="shared" si="30"/>
        <v>93425</v>
      </c>
      <c r="K337" s="5">
        <f t="shared" si="31"/>
        <v>46775.5</v>
      </c>
    </row>
    <row r="338" spans="4:11" ht="12.75">
      <c r="D338">
        <v>304000</v>
      </c>
      <c r="E338" s="13">
        <f t="shared" si="28"/>
        <v>0.02666666666666684</v>
      </c>
      <c r="F338" s="13">
        <f t="shared" si="29"/>
        <v>0.52</v>
      </c>
      <c r="G338">
        <f t="shared" si="32"/>
        <v>0</v>
      </c>
      <c r="H338">
        <f t="shared" si="33"/>
        <v>0</v>
      </c>
      <c r="I338" s="5">
        <f t="shared" si="34"/>
        <v>46666</v>
      </c>
      <c r="J338" s="5">
        <f t="shared" si="30"/>
        <v>93733.33333333334</v>
      </c>
      <c r="K338" s="5">
        <f t="shared" si="31"/>
        <v>47067.33333333334</v>
      </c>
    </row>
    <row r="339" spans="4:11" ht="12.75">
      <c r="D339">
        <v>305000</v>
      </c>
      <c r="E339" s="13">
        <f t="shared" si="28"/>
        <v>0.033333333333333215</v>
      </c>
      <c r="F339" s="13">
        <f t="shared" si="29"/>
        <v>0.5249999999999999</v>
      </c>
      <c r="G339">
        <f t="shared" si="32"/>
        <v>0</v>
      </c>
      <c r="H339">
        <f t="shared" si="33"/>
        <v>0</v>
      </c>
      <c r="I339" s="5">
        <f t="shared" si="34"/>
        <v>46682.5</v>
      </c>
      <c r="J339" s="5">
        <f t="shared" si="30"/>
        <v>94041.66666666667</v>
      </c>
      <c r="K339" s="5">
        <f t="shared" si="31"/>
        <v>47359.16666666667</v>
      </c>
    </row>
    <row r="340" spans="4:11" ht="12.75">
      <c r="D340">
        <v>306000</v>
      </c>
      <c r="E340" s="13">
        <f t="shared" si="28"/>
        <v>0.040000000000000036</v>
      </c>
      <c r="F340" s="13">
        <f t="shared" si="29"/>
        <v>0.53</v>
      </c>
      <c r="G340">
        <f t="shared" si="32"/>
        <v>0</v>
      </c>
      <c r="H340">
        <f t="shared" si="33"/>
        <v>0</v>
      </c>
      <c r="I340" s="5">
        <f t="shared" si="34"/>
        <v>46699</v>
      </c>
      <c r="J340" s="5">
        <f t="shared" si="30"/>
        <v>94350</v>
      </c>
      <c r="K340" s="5">
        <f t="shared" si="31"/>
        <v>47651</v>
      </c>
    </row>
    <row r="341" spans="4:11" ht="12.75">
      <c r="D341">
        <v>307000</v>
      </c>
      <c r="E341" s="13">
        <f t="shared" si="28"/>
        <v>0.046666666666666856</v>
      </c>
      <c r="F341" s="13">
        <f t="shared" si="29"/>
        <v>0.5349999999999999</v>
      </c>
      <c r="G341">
        <f t="shared" si="32"/>
        <v>0</v>
      </c>
      <c r="H341">
        <f t="shared" si="33"/>
        <v>0</v>
      </c>
      <c r="I341" s="5">
        <f t="shared" si="34"/>
        <v>46715.5</v>
      </c>
      <c r="J341" s="5">
        <f t="shared" si="30"/>
        <v>94658.33333333334</v>
      </c>
      <c r="K341" s="5">
        <f t="shared" si="31"/>
        <v>47942.83333333334</v>
      </c>
    </row>
    <row r="342" spans="4:11" ht="12.75">
      <c r="D342">
        <v>308000</v>
      </c>
      <c r="E342" s="13">
        <f t="shared" si="28"/>
        <v>0.05333333333333368</v>
      </c>
      <c r="F342" s="13">
        <f t="shared" si="29"/>
        <v>0.54</v>
      </c>
      <c r="G342">
        <f t="shared" si="32"/>
        <v>0</v>
      </c>
      <c r="H342">
        <f t="shared" si="33"/>
        <v>0</v>
      </c>
      <c r="I342" s="5">
        <f t="shared" si="34"/>
        <v>46732</v>
      </c>
      <c r="J342" s="5">
        <f t="shared" si="30"/>
        <v>94966.66666666667</v>
      </c>
      <c r="K342" s="5">
        <f t="shared" si="31"/>
        <v>48234.66666666667</v>
      </c>
    </row>
    <row r="343" spans="4:11" ht="12.75">
      <c r="D343">
        <v>309000</v>
      </c>
      <c r="E343" s="13">
        <f t="shared" si="28"/>
        <v>0.06000000000000005</v>
      </c>
      <c r="F343" s="13">
        <f t="shared" si="29"/>
        <v>0.5449999999999999</v>
      </c>
      <c r="G343">
        <f t="shared" si="32"/>
        <v>0</v>
      </c>
      <c r="H343">
        <f t="shared" si="33"/>
        <v>0</v>
      </c>
      <c r="I343" s="5">
        <f t="shared" si="34"/>
        <v>46748.5</v>
      </c>
      <c r="J343" s="5">
        <f t="shared" si="30"/>
        <v>95275</v>
      </c>
      <c r="K343" s="5">
        <f t="shared" si="31"/>
        <v>48526.5</v>
      </c>
    </row>
    <row r="344" spans="4:11" ht="12.75">
      <c r="D344">
        <v>310000</v>
      </c>
      <c r="E344" s="13">
        <f t="shared" si="28"/>
        <v>0.06666666666666643</v>
      </c>
      <c r="F344" s="13">
        <f t="shared" si="29"/>
        <v>0.55</v>
      </c>
      <c r="G344">
        <f t="shared" si="32"/>
        <v>0</v>
      </c>
      <c r="H344">
        <f t="shared" si="33"/>
        <v>0</v>
      </c>
      <c r="I344" s="5">
        <f t="shared" si="34"/>
        <v>46765</v>
      </c>
      <c r="J344" s="5">
        <f t="shared" si="30"/>
        <v>95583.33333333334</v>
      </c>
      <c r="K344" s="5">
        <f t="shared" si="31"/>
        <v>48818.33333333334</v>
      </c>
    </row>
    <row r="345" spans="4:11" ht="12.75">
      <c r="D345">
        <v>311000</v>
      </c>
      <c r="E345" s="13">
        <f t="shared" si="28"/>
        <v>0.0733333333333337</v>
      </c>
      <c r="F345" s="13">
        <f t="shared" si="29"/>
        <v>0.5549999999999999</v>
      </c>
      <c r="G345">
        <f t="shared" si="32"/>
        <v>0</v>
      </c>
      <c r="H345">
        <f t="shared" si="33"/>
        <v>0</v>
      </c>
      <c r="I345" s="5">
        <f t="shared" si="34"/>
        <v>46781.5</v>
      </c>
      <c r="J345" s="5">
        <f t="shared" si="30"/>
        <v>95891.66666666667</v>
      </c>
      <c r="K345" s="5">
        <f t="shared" si="31"/>
        <v>49110.16666666667</v>
      </c>
    </row>
    <row r="346" spans="4:11" ht="12.75">
      <c r="D346">
        <v>312000</v>
      </c>
      <c r="E346" s="13">
        <f t="shared" si="28"/>
        <v>0.08000000000000007</v>
      </c>
      <c r="F346" s="13">
        <f t="shared" si="29"/>
        <v>0.56</v>
      </c>
      <c r="G346">
        <f t="shared" si="32"/>
        <v>0</v>
      </c>
      <c r="H346">
        <f t="shared" si="33"/>
        <v>0</v>
      </c>
      <c r="I346" s="5">
        <f t="shared" si="34"/>
        <v>46798</v>
      </c>
      <c r="J346" s="5">
        <f t="shared" si="30"/>
        <v>96200</v>
      </c>
      <c r="K346" s="5">
        <f t="shared" si="31"/>
        <v>49402</v>
      </c>
    </row>
    <row r="347" spans="4:11" ht="12.75">
      <c r="D347">
        <v>313000</v>
      </c>
      <c r="E347" s="13">
        <f t="shared" si="28"/>
        <v>0.08666666666666645</v>
      </c>
      <c r="F347" s="13">
        <f t="shared" si="29"/>
        <v>0.565</v>
      </c>
      <c r="G347">
        <f t="shared" si="32"/>
        <v>0</v>
      </c>
      <c r="H347">
        <f t="shared" si="33"/>
        <v>0</v>
      </c>
      <c r="I347" s="5">
        <f t="shared" si="34"/>
        <v>46814.5</v>
      </c>
      <c r="J347" s="5">
        <f t="shared" si="30"/>
        <v>96508.33333333334</v>
      </c>
      <c r="K347" s="5">
        <f t="shared" si="31"/>
        <v>49693.83333333334</v>
      </c>
    </row>
    <row r="348" spans="4:11" ht="12.75">
      <c r="D348">
        <v>314000</v>
      </c>
      <c r="E348" s="13">
        <f t="shared" si="28"/>
        <v>0.09333333333333327</v>
      </c>
      <c r="F348" s="13">
        <f t="shared" si="29"/>
        <v>0.5700000000000001</v>
      </c>
      <c r="G348">
        <f t="shared" si="32"/>
        <v>0</v>
      </c>
      <c r="H348">
        <f t="shared" si="33"/>
        <v>0</v>
      </c>
      <c r="I348" s="5">
        <f t="shared" si="34"/>
        <v>46831</v>
      </c>
      <c r="J348" s="5">
        <f t="shared" si="30"/>
        <v>96816.66666666667</v>
      </c>
      <c r="K348" s="5">
        <f t="shared" si="31"/>
        <v>49985.66666666667</v>
      </c>
    </row>
    <row r="349" spans="4:11" ht="12.75">
      <c r="D349">
        <v>315000</v>
      </c>
      <c r="E349" s="13">
        <f t="shared" si="28"/>
        <v>0.10000000000000009</v>
      </c>
      <c r="F349" s="13">
        <f t="shared" si="29"/>
        <v>0.575</v>
      </c>
      <c r="G349">
        <f t="shared" si="32"/>
        <v>0</v>
      </c>
      <c r="H349">
        <f t="shared" si="33"/>
        <v>0</v>
      </c>
      <c r="I349" s="5">
        <f t="shared" si="34"/>
        <v>46847.5</v>
      </c>
      <c r="J349" s="5">
        <f t="shared" si="30"/>
        <v>97125</v>
      </c>
      <c r="K349" s="5">
        <f t="shared" si="31"/>
        <v>50277.5</v>
      </c>
    </row>
    <row r="350" spans="4:11" ht="12.75">
      <c r="D350">
        <v>316000</v>
      </c>
      <c r="E350" s="13">
        <f t="shared" si="28"/>
        <v>0.10666666666666647</v>
      </c>
      <c r="F350" s="13">
        <f t="shared" si="29"/>
        <v>0.5800000000000001</v>
      </c>
      <c r="G350">
        <f t="shared" si="32"/>
        <v>0</v>
      </c>
      <c r="H350">
        <f t="shared" si="33"/>
        <v>0</v>
      </c>
      <c r="I350" s="5">
        <f t="shared" si="34"/>
        <v>46864</v>
      </c>
      <c r="J350" s="5">
        <f t="shared" si="30"/>
        <v>97433.33333333334</v>
      </c>
      <c r="K350" s="5">
        <f t="shared" si="31"/>
        <v>50569.33333333334</v>
      </c>
    </row>
    <row r="351" spans="4:11" ht="12.75">
      <c r="D351">
        <v>317000</v>
      </c>
      <c r="E351" s="13">
        <f t="shared" si="28"/>
        <v>0.11333333333333329</v>
      </c>
      <c r="F351" s="13">
        <f t="shared" si="29"/>
        <v>0.585</v>
      </c>
      <c r="G351">
        <f t="shared" si="32"/>
        <v>0</v>
      </c>
      <c r="H351">
        <f t="shared" si="33"/>
        <v>0</v>
      </c>
      <c r="I351" s="5">
        <f t="shared" si="34"/>
        <v>46880.5</v>
      </c>
      <c r="J351" s="5">
        <f t="shared" si="30"/>
        <v>97741.66666666667</v>
      </c>
      <c r="K351" s="5">
        <f t="shared" si="31"/>
        <v>50861.16666666667</v>
      </c>
    </row>
    <row r="352" spans="4:11" ht="12.75">
      <c r="D352">
        <v>318000</v>
      </c>
      <c r="E352" s="13">
        <f t="shared" si="28"/>
        <v>0.1200000000000001</v>
      </c>
      <c r="F352" s="13">
        <f t="shared" si="29"/>
        <v>0.5900000000000001</v>
      </c>
      <c r="G352">
        <f t="shared" si="32"/>
        <v>0</v>
      </c>
      <c r="H352">
        <f t="shared" si="33"/>
        <v>0</v>
      </c>
      <c r="I352" s="5">
        <f t="shared" si="34"/>
        <v>46897</v>
      </c>
      <c r="J352" s="5">
        <f t="shared" si="30"/>
        <v>98050</v>
      </c>
      <c r="K352" s="5">
        <f t="shared" si="31"/>
        <v>51153</v>
      </c>
    </row>
    <row r="353" spans="4:11" ht="12.75">
      <c r="D353">
        <v>319000</v>
      </c>
      <c r="E353" s="13">
        <f t="shared" si="28"/>
        <v>0.12666666666666648</v>
      </c>
      <c r="F353" s="13">
        <f t="shared" si="29"/>
        <v>0.595</v>
      </c>
      <c r="G353">
        <f t="shared" si="32"/>
        <v>0</v>
      </c>
      <c r="H353">
        <f t="shared" si="33"/>
        <v>0</v>
      </c>
      <c r="I353" s="5">
        <f t="shared" si="34"/>
        <v>46913.5</v>
      </c>
      <c r="J353" s="5">
        <f t="shared" si="30"/>
        <v>98358.33333333334</v>
      </c>
      <c r="K353" s="5">
        <f t="shared" si="31"/>
        <v>51444.83333333334</v>
      </c>
    </row>
    <row r="354" spans="4:11" ht="12.75">
      <c r="D354">
        <v>320000</v>
      </c>
      <c r="E354" s="13">
        <f t="shared" si="28"/>
        <v>0.1333333333333333</v>
      </c>
      <c r="F354" s="13">
        <f t="shared" si="29"/>
        <v>0.6000000000000001</v>
      </c>
      <c r="G354">
        <f t="shared" si="32"/>
        <v>0</v>
      </c>
      <c r="H354">
        <f t="shared" si="33"/>
        <v>0</v>
      </c>
      <c r="I354" s="5">
        <f t="shared" si="34"/>
        <v>46930</v>
      </c>
      <c r="J354" s="5">
        <f t="shared" si="30"/>
        <v>98666.66666666667</v>
      </c>
      <c r="K354" s="5">
        <f t="shared" si="31"/>
        <v>51736.66666666667</v>
      </c>
    </row>
    <row r="355" spans="4:11" ht="12.75">
      <c r="D355">
        <v>321000</v>
      </c>
      <c r="E355" s="13">
        <f t="shared" si="28"/>
        <v>0.14000000000000012</v>
      </c>
      <c r="F355" s="13">
        <f t="shared" si="29"/>
        <v>0.605</v>
      </c>
      <c r="G355">
        <f t="shared" si="32"/>
        <v>0</v>
      </c>
      <c r="H355">
        <f t="shared" si="33"/>
        <v>0</v>
      </c>
      <c r="I355" s="5">
        <f t="shared" si="34"/>
        <v>46946.5</v>
      </c>
      <c r="J355" s="5">
        <f t="shared" si="30"/>
        <v>98975</v>
      </c>
      <c r="K355" s="5">
        <f t="shared" si="31"/>
        <v>52028.5</v>
      </c>
    </row>
    <row r="356" spans="4:11" ht="12.75">
      <c r="D356">
        <v>322000</v>
      </c>
      <c r="E356" s="13">
        <f aca="true" t="shared" si="35" ref="E356:E419">(D356/$C$27)/$C$20-TRUNC((D356/$C$27)/$C$20,0)</f>
        <v>0.1466666666666665</v>
      </c>
      <c r="F356" s="13">
        <f aca="true" t="shared" si="36" ref="F356:F419">D356/$C$16-TRUNC(D356/$C$16,0)</f>
        <v>0.6100000000000001</v>
      </c>
      <c r="G356">
        <f t="shared" si="32"/>
        <v>0</v>
      </c>
      <c r="H356">
        <f t="shared" si="33"/>
        <v>0</v>
      </c>
      <c r="I356" s="5">
        <f t="shared" si="34"/>
        <v>46963</v>
      </c>
      <c r="J356" s="5">
        <f aca="true" t="shared" si="37" ref="J356:J419">D356*$C$28*$C$29</f>
        <v>99283.33333333334</v>
      </c>
      <c r="K356" s="5">
        <f aca="true" t="shared" si="38" ref="K356:K419">J356-I356</f>
        <v>52320.33333333334</v>
      </c>
    </row>
    <row r="357" spans="4:11" ht="12.75">
      <c r="D357">
        <v>323000</v>
      </c>
      <c r="E357" s="13">
        <f t="shared" si="35"/>
        <v>0.15333333333333332</v>
      </c>
      <c r="F357" s="13">
        <f t="shared" si="36"/>
        <v>0.615</v>
      </c>
      <c r="G357">
        <f aca="true" t="shared" si="39" ref="G357:G420">IF((F357-F356)&gt;0,0,1)</f>
        <v>0</v>
      </c>
      <c r="H357">
        <f aca="true" t="shared" si="40" ref="H357:H420">IF((E357-E356)&gt;0,0,1)</f>
        <v>0</v>
      </c>
      <c r="I357" s="5">
        <f aca="true" t="shared" si="41" ref="I357:I420">I356+$C$25*(D357-D356)+IF(G357=1,$C$17,0)+IF(H357=1,$C$21,0)</f>
        <v>46979.5</v>
      </c>
      <c r="J357" s="5">
        <f t="shared" si="37"/>
        <v>99591.66666666667</v>
      </c>
      <c r="K357" s="5">
        <f t="shared" si="38"/>
        <v>52612.16666666667</v>
      </c>
    </row>
    <row r="358" spans="4:11" ht="12.75">
      <c r="D358">
        <v>324000</v>
      </c>
      <c r="E358" s="13">
        <f t="shared" si="35"/>
        <v>0.16000000000000014</v>
      </c>
      <c r="F358" s="13">
        <f t="shared" si="36"/>
        <v>0.6200000000000001</v>
      </c>
      <c r="G358">
        <f t="shared" si="39"/>
        <v>0</v>
      </c>
      <c r="H358">
        <f t="shared" si="40"/>
        <v>0</v>
      </c>
      <c r="I358" s="5">
        <f t="shared" si="41"/>
        <v>46996</v>
      </c>
      <c r="J358" s="5">
        <f t="shared" si="37"/>
        <v>99900</v>
      </c>
      <c r="K358" s="5">
        <f t="shared" si="38"/>
        <v>52904</v>
      </c>
    </row>
    <row r="359" spans="4:11" ht="12.75">
      <c r="D359">
        <v>325000</v>
      </c>
      <c r="E359" s="13">
        <f t="shared" si="35"/>
        <v>0.16666666666666652</v>
      </c>
      <c r="F359" s="13">
        <f t="shared" si="36"/>
        <v>0.625</v>
      </c>
      <c r="G359">
        <f t="shared" si="39"/>
        <v>0</v>
      </c>
      <c r="H359">
        <f t="shared" si="40"/>
        <v>0</v>
      </c>
      <c r="I359" s="5">
        <f t="shared" si="41"/>
        <v>47012.5</v>
      </c>
      <c r="J359" s="5">
        <f t="shared" si="37"/>
        <v>100208.33333333334</v>
      </c>
      <c r="K359" s="5">
        <f t="shared" si="38"/>
        <v>53195.83333333334</v>
      </c>
    </row>
    <row r="360" spans="4:11" ht="12.75">
      <c r="D360">
        <v>326000</v>
      </c>
      <c r="E360" s="13">
        <f t="shared" si="35"/>
        <v>0.17333333333333334</v>
      </c>
      <c r="F360" s="13">
        <f t="shared" si="36"/>
        <v>0.6299999999999999</v>
      </c>
      <c r="G360">
        <f t="shared" si="39"/>
        <v>0</v>
      </c>
      <c r="H360">
        <f t="shared" si="40"/>
        <v>0</v>
      </c>
      <c r="I360" s="5">
        <f t="shared" si="41"/>
        <v>47029</v>
      </c>
      <c r="J360" s="5">
        <f t="shared" si="37"/>
        <v>100516.66666666667</v>
      </c>
      <c r="K360" s="5">
        <f t="shared" si="38"/>
        <v>53487.66666666667</v>
      </c>
    </row>
    <row r="361" spans="4:11" ht="12.75">
      <c r="D361">
        <v>327000</v>
      </c>
      <c r="E361" s="13">
        <f t="shared" si="35"/>
        <v>0.18000000000000016</v>
      </c>
      <c r="F361" s="13">
        <f t="shared" si="36"/>
        <v>0.635</v>
      </c>
      <c r="G361">
        <f t="shared" si="39"/>
        <v>0</v>
      </c>
      <c r="H361">
        <f t="shared" si="40"/>
        <v>0</v>
      </c>
      <c r="I361" s="5">
        <f t="shared" si="41"/>
        <v>47045.5</v>
      </c>
      <c r="J361" s="5">
        <f t="shared" si="37"/>
        <v>100825</v>
      </c>
      <c r="K361" s="5">
        <f t="shared" si="38"/>
        <v>53779.5</v>
      </c>
    </row>
    <row r="362" spans="4:11" ht="12.75">
      <c r="D362">
        <v>328000</v>
      </c>
      <c r="E362" s="13">
        <f t="shared" si="35"/>
        <v>0.18666666666666654</v>
      </c>
      <c r="F362" s="13">
        <f t="shared" si="36"/>
        <v>0.6399999999999999</v>
      </c>
      <c r="G362">
        <f t="shared" si="39"/>
        <v>0</v>
      </c>
      <c r="H362">
        <f t="shared" si="40"/>
        <v>0</v>
      </c>
      <c r="I362" s="5">
        <f t="shared" si="41"/>
        <v>47062</v>
      </c>
      <c r="J362" s="5">
        <f t="shared" si="37"/>
        <v>101133.33333333334</v>
      </c>
      <c r="K362" s="5">
        <f t="shared" si="38"/>
        <v>54071.33333333334</v>
      </c>
    </row>
    <row r="363" spans="4:11" ht="12.75">
      <c r="D363">
        <v>329000</v>
      </c>
      <c r="E363" s="13">
        <f t="shared" si="35"/>
        <v>0.19333333333333336</v>
      </c>
      <c r="F363" s="13">
        <f t="shared" si="36"/>
        <v>0.645</v>
      </c>
      <c r="G363">
        <f t="shared" si="39"/>
        <v>0</v>
      </c>
      <c r="H363">
        <f t="shared" si="40"/>
        <v>0</v>
      </c>
      <c r="I363" s="5">
        <f t="shared" si="41"/>
        <v>47078.5</v>
      </c>
      <c r="J363" s="5">
        <f t="shared" si="37"/>
        <v>101441.66666666667</v>
      </c>
      <c r="K363" s="5">
        <f t="shared" si="38"/>
        <v>54363.16666666667</v>
      </c>
    </row>
    <row r="364" spans="4:11" ht="12.75">
      <c r="D364">
        <v>330000</v>
      </c>
      <c r="E364" s="13">
        <f t="shared" si="35"/>
        <v>0.20000000000000018</v>
      </c>
      <c r="F364" s="13">
        <f t="shared" si="36"/>
        <v>0.6499999999999999</v>
      </c>
      <c r="G364">
        <f t="shared" si="39"/>
        <v>0</v>
      </c>
      <c r="H364">
        <f t="shared" si="40"/>
        <v>0</v>
      </c>
      <c r="I364" s="5">
        <f t="shared" si="41"/>
        <v>47095</v>
      </c>
      <c r="J364" s="5">
        <f t="shared" si="37"/>
        <v>101750</v>
      </c>
      <c r="K364" s="5">
        <f t="shared" si="38"/>
        <v>54655</v>
      </c>
    </row>
    <row r="365" spans="4:11" ht="12.75">
      <c r="D365">
        <v>331000</v>
      </c>
      <c r="E365" s="13">
        <f t="shared" si="35"/>
        <v>0.20666666666666655</v>
      </c>
      <c r="F365" s="13">
        <f t="shared" si="36"/>
        <v>0.655</v>
      </c>
      <c r="G365">
        <f t="shared" si="39"/>
        <v>0</v>
      </c>
      <c r="H365">
        <f t="shared" si="40"/>
        <v>0</v>
      </c>
      <c r="I365" s="5">
        <f t="shared" si="41"/>
        <v>47111.5</v>
      </c>
      <c r="J365" s="5">
        <f t="shared" si="37"/>
        <v>102058.33333333334</v>
      </c>
      <c r="K365" s="5">
        <f t="shared" si="38"/>
        <v>54946.83333333334</v>
      </c>
    </row>
    <row r="366" spans="4:11" ht="12.75">
      <c r="D366">
        <v>332000</v>
      </c>
      <c r="E366" s="13">
        <f t="shared" si="35"/>
        <v>0.21333333333333337</v>
      </c>
      <c r="F366" s="13">
        <f t="shared" si="36"/>
        <v>0.6599999999999999</v>
      </c>
      <c r="G366">
        <f t="shared" si="39"/>
        <v>0</v>
      </c>
      <c r="H366">
        <f t="shared" si="40"/>
        <v>0</v>
      </c>
      <c r="I366" s="5">
        <f t="shared" si="41"/>
        <v>47128</v>
      </c>
      <c r="J366" s="5">
        <f t="shared" si="37"/>
        <v>102366.66666666667</v>
      </c>
      <c r="K366" s="5">
        <f t="shared" si="38"/>
        <v>55238.66666666667</v>
      </c>
    </row>
    <row r="367" spans="4:11" ht="12.75">
      <c r="D367">
        <v>333000</v>
      </c>
      <c r="E367" s="13">
        <f t="shared" si="35"/>
        <v>0.2200000000000002</v>
      </c>
      <c r="F367" s="13">
        <f t="shared" si="36"/>
        <v>0.665</v>
      </c>
      <c r="G367">
        <f t="shared" si="39"/>
        <v>0</v>
      </c>
      <c r="H367">
        <f t="shared" si="40"/>
        <v>0</v>
      </c>
      <c r="I367" s="5">
        <f t="shared" si="41"/>
        <v>47144.5</v>
      </c>
      <c r="J367" s="5">
        <f t="shared" si="37"/>
        <v>102675</v>
      </c>
      <c r="K367" s="5">
        <f t="shared" si="38"/>
        <v>55530.5</v>
      </c>
    </row>
    <row r="368" spans="4:11" ht="12.75">
      <c r="D368">
        <v>334000</v>
      </c>
      <c r="E368" s="13">
        <f t="shared" si="35"/>
        <v>0.22666666666666657</v>
      </c>
      <c r="F368" s="13">
        <f t="shared" si="36"/>
        <v>0.6699999999999999</v>
      </c>
      <c r="G368">
        <f t="shared" si="39"/>
        <v>0</v>
      </c>
      <c r="H368">
        <f t="shared" si="40"/>
        <v>0</v>
      </c>
      <c r="I368" s="5">
        <f t="shared" si="41"/>
        <v>47161</v>
      </c>
      <c r="J368" s="5">
        <f t="shared" si="37"/>
        <v>102983.33333333334</v>
      </c>
      <c r="K368" s="5">
        <f t="shared" si="38"/>
        <v>55822.33333333334</v>
      </c>
    </row>
    <row r="369" spans="4:11" ht="12.75">
      <c r="D369">
        <v>335000</v>
      </c>
      <c r="E369" s="13">
        <f t="shared" si="35"/>
        <v>0.2333333333333334</v>
      </c>
      <c r="F369" s="13">
        <f t="shared" si="36"/>
        <v>0.675</v>
      </c>
      <c r="G369">
        <f t="shared" si="39"/>
        <v>0</v>
      </c>
      <c r="H369">
        <f t="shared" si="40"/>
        <v>0</v>
      </c>
      <c r="I369" s="5">
        <f t="shared" si="41"/>
        <v>47177.5</v>
      </c>
      <c r="J369" s="5">
        <f t="shared" si="37"/>
        <v>103291.66666666667</v>
      </c>
      <c r="K369" s="5">
        <f t="shared" si="38"/>
        <v>56114.16666666667</v>
      </c>
    </row>
    <row r="370" spans="4:11" ht="12.75">
      <c r="D370">
        <v>336000</v>
      </c>
      <c r="E370" s="13">
        <f t="shared" si="35"/>
        <v>0.2400000000000002</v>
      </c>
      <c r="F370" s="13">
        <f t="shared" si="36"/>
        <v>0.6799999999999999</v>
      </c>
      <c r="G370">
        <f t="shared" si="39"/>
        <v>0</v>
      </c>
      <c r="H370">
        <f t="shared" si="40"/>
        <v>0</v>
      </c>
      <c r="I370" s="5">
        <f t="shared" si="41"/>
        <v>47194</v>
      </c>
      <c r="J370" s="5">
        <f t="shared" si="37"/>
        <v>103600</v>
      </c>
      <c r="K370" s="5">
        <f t="shared" si="38"/>
        <v>56406</v>
      </c>
    </row>
    <row r="371" spans="4:11" ht="12.75">
      <c r="D371">
        <v>337000</v>
      </c>
      <c r="E371" s="13">
        <f t="shared" si="35"/>
        <v>0.2466666666666666</v>
      </c>
      <c r="F371" s="13">
        <f t="shared" si="36"/>
        <v>0.685</v>
      </c>
      <c r="G371">
        <f t="shared" si="39"/>
        <v>0</v>
      </c>
      <c r="H371">
        <f t="shared" si="40"/>
        <v>0</v>
      </c>
      <c r="I371" s="5">
        <f t="shared" si="41"/>
        <v>47210.5</v>
      </c>
      <c r="J371" s="5">
        <f t="shared" si="37"/>
        <v>103908.33333333334</v>
      </c>
      <c r="K371" s="5">
        <f t="shared" si="38"/>
        <v>56697.83333333334</v>
      </c>
    </row>
    <row r="372" spans="4:11" ht="12.75">
      <c r="D372">
        <v>338000</v>
      </c>
      <c r="E372" s="13">
        <f t="shared" si="35"/>
        <v>0.2533333333333334</v>
      </c>
      <c r="F372" s="13">
        <f t="shared" si="36"/>
        <v>0.69</v>
      </c>
      <c r="G372">
        <f t="shared" si="39"/>
        <v>0</v>
      </c>
      <c r="H372">
        <f t="shared" si="40"/>
        <v>0</v>
      </c>
      <c r="I372" s="5">
        <f t="shared" si="41"/>
        <v>47227</v>
      </c>
      <c r="J372" s="5">
        <f t="shared" si="37"/>
        <v>104216.66666666667</v>
      </c>
      <c r="K372" s="5">
        <f t="shared" si="38"/>
        <v>56989.66666666667</v>
      </c>
    </row>
    <row r="373" spans="4:11" ht="12.75">
      <c r="D373">
        <v>339000</v>
      </c>
      <c r="E373" s="13">
        <f t="shared" si="35"/>
        <v>0.2599999999999998</v>
      </c>
      <c r="F373" s="13">
        <f t="shared" si="36"/>
        <v>0.6950000000000001</v>
      </c>
      <c r="G373">
        <f t="shared" si="39"/>
        <v>0</v>
      </c>
      <c r="H373">
        <f t="shared" si="40"/>
        <v>0</v>
      </c>
      <c r="I373" s="5">
        <f t="shared" si="41"/>
        <v>47243.5</v>
      </c>
      <c r="J373" s="5">
        <f t="shared" si="37"/>
        <v>104525</v>
      </c>
      <c r="K373" s="5">
        <f t="shared" si="38"/>
        <v>57281.5</v>
      </c>
    </row>
    <row r="374" spans="4:11" ht="12.75">
      <c r="D374">
        <v>340000</v>
      </c>
      <c r="E374" s="13">
        <f t="shared" si="35"/>
        <v>0.2666666666666666</v>
      </c>
      <c r="F374" s="13">
        <f t="shared" si="36"/>
        <v>0.7</v>
      </c>
      <c r="G374">
        <f t="shared" si="39"/>
        <v>0</v>
      </c>
      <c r="H374">
        <f t="shared" si="40"/>
        <v>0</v>
      </c>
      <c r="I374" s="5">
        <f t="shared" si="41"/>
        <v>47260</v>
      </c>
      <c r="J374" s="5">
        <f t="shared" si="37"/>
        <v>104833.33333333334</v>
      </c>
      <c r="K374" s="5">
        <f t="shared" si="38"/>
        <v>57573.33333333334</v>
      </c>
    </row>
    <row r="375" spans="4:11" ht="12.75">
      <c r="D375">
        <v>341000</v>
      </c>
      <c r="E375" s="13">
        <f t="shared" si="35"/>
        <v>0.27333333333333343</v>
      </c>
      <c r="F375" s="13">
        <f t="shared" si="36"/>
        <v>0.7050000000000001</v>
      </c>
      <c r="G375">
        <f t="shared" si="39"/>
        <v>0</v>
      </c>
      <c r="H375">
        <f t="shared" si="40"/>
        <v>0</v>
      </c>
      <c r="I375" s="5">
        <f t="shared" si="41"/>
        <v>47276.5</v>
      </c>
      <c r="J375" s="5">
        <f t="shared" si="37"/>
        <v>105141.66666666667</v>
      </c>
      <c r="K375" s="5">
        <f t="shared" si="38"/>
        <v>57865.16666666667</v>
      </c>
    </row>
    <row r="376" spans="4:11" ht="12.75">
      <c r="D376">
        <v>342000</v>
      </c>
      <c r="E376" s="13">
        <f t="shared" si="35"/>
        <v>0.2799999999999998</v>
      </c>
      <c r="F376" s="13">
        <f t="shared" si="36"/>
        <v>0.71</v>
      </c>
      <c r="G376">
        <f t="shared" si="39"/>
        <v>0</v>
      </c>
      <c r="H376">
        <f t="shared" si="40"/>
        <v>0</v>
      </c>
      <c r="I376" s="5">
        <f t="shared" si="41"/>
        <v>47293</v>
      </c>
      <c r="J376" s="5">
        <f t="shared" si="37"/>
        <v>105450</v>
      </c>
      <c r="K376" s="5">
        <f t="shared" si="38"/>
        <v>58157</v>
      </c>
    </row>
    <row r="377" spans="4:11" ht="12.75">
      <c r="D377">
        <v>343000</v>
      </c>
      <c r="E377" s="13">
        <f t="shared" si="35"/>
        <v>0.2866666666666666</v>
      </c>
      <c r="F377" s="13">
        <f t="shared" si="36"/>
        <v>0.7150000000000001</v>
      </c>
      <c r="G377">
        <f t="shared" si="39"/>
        <v>0</v>
      </c>
      <c r="H377">
        <f t="shared" si="40"/>
        <v>0</v>
      </c>
      <c r="I377" s="5">
        <f t="shared" si="41"/>
        <v>47309.5</v>
      </c>
      <c r="J377" s="5">
        <f t="shared" si="37"/>
        <v>105758.33333333334</v>
      </c>
      <c r="K377" s="5">
        <f t="shared" si="38"/>
        <v>58448.83333333334</v>
      </c>
    </row>
    <row r="378" spans="4:11" ht="12.75">
      <c r="D378">
        <v>344000</v>
      </c>
      <c r="E378" s="13">
        <f t="shared" si="35"/>
        <v>0.29333333333333345</v>
      </c>
      <c r="F378" s="13">
        <f t="shared" si="36"/>
        <v>0.72</v>
      </c>
      <c r="G378">
        <f t="shared" si="39"/>
        <v>0</v>
      </c>
      <c r="H378">
        <f t="shared" si="40"/>
        <v>0</v>
      </c>
      <c r="I378" s="5">
        <f t="shared" si="41"/>
        <v>47326</v>
      </c>
      <c r="J378" s="5">
        <f t="shared" si="37"/>
        <v>106066.66666666667</v>
      </c>
      <c r="K378" s="5">
        <f t="shared" si="38"/>
        <v>58740.66666666667</v>
      </c>
    </row>
    <row r="379" spans="4:11" ht="12.75">
      <c r="D379">
        <v>345000</v>
      </c>
      <c r="E379" s="13">
        <f t="shared" si="35"/>
        <v>0.2999999999999998</v>
      </c>
      <c r="F379" s="13">
        <f t="shared" si="36"/>
        <v>0.7250000000000001</v>
      </c>
      <c r="G379">
        <f t="shared" si="39"/>
        <v>0</v>
      </c>
      <c r="H379">
        <f t="shared" si="40"/>
        <v>0</v>
      </c>
      <c r="I379" s="5">
        <f t="shared" si="41"/>
        <v>47342.5</v>
      </c>
      <c r="J379" s="5">
        <f t="shared" si="37"/>
        <v>106375</v>
      </c>
      <c r="K379" s="5">
        <f t="shared" si="38"/>
        <v>59032.5</v>
      </c>
    </row>
    <row r="380" spans="4:11" ht="12.75">
      <c r="D380">
        <v>346000</v>
      </c>
      <c r="E380" s="13">
        <f t="shared" si="35"/>
        <v>0.30666666666666664</v>
      </c>
      <c r="F380" s="13">
        <f t="shared" si="36"/>
        <v>0.73</v>
      </c>
      <c r="G380">
        <f t="shared" si="39"/>
        <v>0</v>
      </c>
      <c r="H380">
        <f t="shared" si="40"/>
        <v>0</v>
      </c>
      <c r="I380" s="5">
        <f t="shared" si="41"/>
        <v>47359</v>
      </c>
      <c r="J380" s="5">
        <f t="shared" si="37"/>
        <v>106683.33333333334</v>
      </c>
      <c r="K380" s="5">
        <f t="shared" si="38"/>
        <v>59324.33333333334</v>
      </c>
    </row>
    <row r="381" spans="4:11" ht="12.75">
      <c r="D381">
        <v>347000</v>
      </c>
      <c r="E381" s="13">
        <f t="shared" si="35"/>
        <v>0.31333333333333346</v>
      </c>
      <c r="F381" s="13">
        <f t="shared" si="36"/>
        <v>0.7350000000000001</v>
      </c>
      <c r="G381">
        <f t="shared" si="39"/>
        <v>0</v>
      </c>
      <c r="H381">
        <f t="shared" si="40"/>
        <v>0</v>
      </c>
      <c r="I381" s="5">
        <f t="shared" si="41"/>
        <v>47375.5</v>
      </c>
      <c r="J381" s="5">
        <f t="shared" si="37"/>
        <v>106991.66666666667</v>
      </c>
      <c r="K381" s="5">
        <f t="shared" si="38"/>
        <v>59616.16666666667</v>
      </c>
    </row>
    <row r="382" spans="4:11" ht="12.75">
      <c r="D382">
        <v>348000</v>
      </c>
      <c r="E382" s="13">
        <f t="shared" si="35"/>
        <v>0.31999999999999984</v>
      </c>
      <c r="F382" s="13">
        <f t="shared" si="36"/>
        <v>0.74</v>
      </c>
      <c r="G382">
        <f t="shared" si="39"/>
        <v>0</v>
      </c>
      <c r="H382">
        <f t="shared" si="40"/>
        <v>0</v>
      </c>
      <c r="I382" s="5">
        <f t="shared" si="41"/>
        <v>47392</v>
      </c>
      <c r="J382" s="5">
        <f t="shared" si="37"/>
        <v>107300</v>
      </c>
      <c r="K382" s="5">
        <f t="shared" si="38"/>
        <v>59908</v>
      </c>
    </row>
    <row r="383" spans="4:11" ht="12.75">
      <c r="D383">
        <v>349000</v>
      </c>
      <c r="E383" s="13">
        <f t="shared" si="35"/>
        <v>0.32666666666666666</v>
      </c>
      <c r="F383" s="13">
        <f t="shared" si="36"/>
        <v>0.7450000000000001</v>
      </c>
      <c r="G383">
        <f t="shared" si="39"/>
        <v>0</v>
      </c>
      <c r="H383">
        <f t="shared" si="40"/>
        <v>0</v>
      </c>
      <c r="I383" s="5">
        <f t="shared" si="41"/>
        <v>47408.5</v>
      </c>
      <c r="J383" s="5">
        <f t="shared" si="37"/>
        <v>107608.33333333334</v>
      </c>
      <c r="K383" s="5">
        <f t="shared" si="38"/>
        <v>60199.83333333334</v>
      </c>
    </row>
    <row r="384" spans="4:11" ht="12.75">
      <c r="D384">
        <v>350000</v>
      </c>
      <c r="E384" s="13">
        <f t="shared" si="35"/>
        <v>0.3333333333333335</v>
      </c>
      <c r="F384" s="13">
        <f t="shared" si="36"/>
        <v>0.75</v>
      </c>
      <c r="G384">
        <f t="shared" si="39"/>
        <v>0</v>
      </c>
      <c r="H384">
        <f t="shared" si="40"/>
        <v>0</v>
      </c>
      <c r="I384" s="5">
        <f t="shared" si="41"/>
        <v>47425</v>
      </c>
      <c r="J384" s="5">
        <f t="shared" si="37"/>
        <v>107916.66666666667</v>
      </c>
      <c r="K384" s="5">
        <f t="shared" si="38"/>
        <v>60491.66666666667</v>
      </c>
    </row>
    <row r="385" spans="4:11" ht="12.75">
      <c r="D385">
        <v>351000</v>
      </c>
      <c r="E385" s="13">
        <f t="shared" si="35"/>
        <v>0.33999999999999986</v>
      </c>
      <c r="F385" s="13">
        <f t="shared" si="36"/>
        <v>0.7549999999999999</v>
      </c>
      <c r="G385">
        <f t="shared" si="39"/>
        <v>0</v>
      </c>
      <c r="H385">
        <f t="shared" si="40"/>
        <v>0</v>
      </c>
      <c r="I385" s="5">
        <f t="shared" si="41"/>
        <v>47441.5</v>
      </c>
      <c r="J385" s="5">
        <f t="shared" si="37"/>
        <v>108225</v>
      </c>
      <c r="K385" s="5">
        <f t="shared" si="38"/>
        <v>60783.5</v>
      </c>
    </row>
    <row r="386" spans="4:11" ht="12.75">
      <c r="D386">
        <v>352000</v>
      </c>
      <c r="E386" s="13">
        <f t="shared" si="35"/>
        <v>0.3466666666666667</v>
      </c>
      <c r="F386" s="13">
        <f t="shared" si="36"/>
        <v>0.76</v>
      </c>
      <c r="G386">
        <f t="shared" si="39"/>
        <v>0</v>
      </c>
      <c r="H386">
        <f t="shared" si="40"/>
        <v>0</v>
      </c>
      <c r="I386" s="5">
        <f t="shared" si="41"/>
        <v>47458</v>
      </c>
      <c r="J386" s="5">
        <f t="shared" si="37"/>
        <v>108533.33333333334</v>
      </c>
      <c r="K386" s="5">
        <f t="shared" si="38"/>
        <v>61075.33333333334</v>
      </c>
    </row>
    <row r="387" spans="4:11" ht="12.75">
      <c r="D387">
        <v>353000</v>
      </c>
      <c r="E387" s="13">
        <f t="shared" si="35"/>
        <v>0.3533333333333335</v>
      </c>
      <c r="F387" s="13">
        <f t="shared" si="36"/>
        <v>0.7649999999999999</v>
      </c>
      <c r="G387">
        <f t="shared" si="39"/>
        <v>0</v>
      </c>
      <c r="H387">
        <f t="shared" si="40"/>
        <v>0</v>
      </c>
      <c r="I387" s="5">
        <f t="shared" si="41"/>
        <v>47474.5</v>
      </c>
      <c r="J387" s="5">
        <f t="shared" si="37"/>
        <v>108841.66666666667</v>
      </c>
      <c r="K387" s="5">
        <f t="shared" si="38"/>
        <v>61367.16666666667</v>
      </c>
    </row>
    <row r="388" spans="4:11" ht="12.75">
      <c r="D388">
        <v>354000</v>
      </c>
      <c r="E388" s="13">
        <f t="shared" si="35"/>
        <v>0.3599999999999999</v>
      </c>
      <c r="F388" s="13">
        <f t="shared" si="36"/>
        <v>0.77</v>
      </c>
      <c r="G388">
        <f t="shared" si="39"/>
        <v>0</v>
      </c>
      <c r="H388">
        <f t="shared" si="40"/>
        <v>0</v>
      </c>
      <c r="I388" s="5">
        <f t="shared" si="41"/>
        <v>47491</v>
      </c>
      <c r="J388" s="5">
        <f t="shared" si="37"/>
        <v>109150</v>
      </c>
      <c r="K388" s="5">
        <f t="shared" si="38"/>
        <v>61659</v>
      </c>
    </row>
    <row r="389" spans="4:11" ht="12.75">
      <c r="D389">
        <v>355000</v>
      </c>
      <c r="E389" s="13">
        <f t="shared" si="35"/>
        <v>0.3666666666666667</v>
      </c>
      <c r="F389" s="13">
        <f t="shared" si="36"/>
        <v>0.7749999999999999</v>
      </c>
      <c r="G389">
        <f t="shared" si="39"/>
        <v>0</v>
      </c>
      <c r="H389">
        <f t="shared" si="40"/>
        <v>0</v>
      </c>
      <c r="I389" s="5">
        <f t="shared" si="41"/>
        <v>47507.5</v>
      </c>
      <c r="J389" s="5">
        <f t="shared" si="37"/>
        <v>109458.33333333334</v>
      </c>
      <c r="K389" s="5">
        <f t="shared" si="38"/>
        <v>61950.83333333334</v>
      </c>
    </row>
    <row r="390" spans="4:11" ht="12.75">
      <c r="D390">
        <v>356000</v>
      </c>
      <c r="E390" s="13">
        <f t="shared" si="35"/>
        <v>0.3733333333333335</v>
      </c>
      <c r="F390" s="13">
        <f t="shared" si="36"/>
        <v>0.78</v>
      </c>
      <c r="G390">
        <f t="shared" si="39"/>
        <v>0</v>
      </c>
      <c r="H390">
        <f t="shared" si="40"/>
        <v>0</v>
      </c>
      <c r="I390" s="5">
        <f t="shared" si="41"/>
        <v>47524</v>
      </c>
      <c r="J390" s="5">
        <f t="shared" si="37"/>
        <v>109766.66666666667</v>
      </c>
      <c r="K390" s="5">
        <f t="shared" si="38"/>
        <v>62242.66666666667</v>
      </c>
    </row>
    <row r="391" spans="4:11" ht="12.75">
      <c r="D391">
        <v>357000</v>
      </c>
      <c r="E391" s="13">
        <f t="shared" si="35"/>
        <v>0.3799999999999999</v>
      </c>
      <c r="F391" s="13">
        <f t="shared" si="36"/>
        <v>0.7849999999999999</v>
      </c>
      <c r="G391">
        <f t="shared" si="39"/>
        <v>0</v>
      </c>
      <c r="H391">
        <f t="shared" si="40"/>
        <v>0</v>
      </c>
      <c r="I391" s="5">
        <f t="shared" si="41"/>
        <v>47540.5</v>
      </c>
      <c r="J391" s="5">
        <f t="shared" si="37"/>
        <v>110075</v>
      </c>
      <c r="K391" s="5">
        <f t="shared" si="38"/>
        <v>62534.5</v>
      </c>
    </row>
    <row r="392" spans="4:11" ht="12.75">
      <c r="D392">
        <v>358000</v>
      </c>
      <c r="E392" s="13">
        <f t="shared" si="35"/>
        <v>0.3866666666666667</v>
      </c>
      <c r="F392" s="13">
        <f t="shared" si="36"/>
        <v>0.79</v>
      </c>
      <c r="G392">
        <f t="shared" si="39"/>
        <v>0</v>
      </c>
      <c r="H392">
        <f t="shared" si="40"/>
        <v>0</v>
      </c>
      <c r="I392" s="5">
        <f t="shared" si="41"/>
        <v>47557</v>
      </c>
      <c r="J392" s="5">
        <f t="shared" si="37"/>
        <v>110383.33333333334</v>
      </c>
      <c r="K392" s="5">
        <f t="shared" si="38"/>
        <v>62826.33333333334</v>
      </c>
    </row>
    <row r="393" spans="4:11" ht="12.75">
      <c r="D393">
        <v>359000</v>
      </c>
      <c r="E393" s="13">
        <f t="shared" si="35"/>
        <v>0.39333333333333353</v>
      </c>
      <c r="F393" s="13">
        <f t="shared" si="36"/>
        <v>0.7949999999999999</v>
      </c>
      <c r="G393">
        <f t="shared" si="39"/>
        <v>0</v>
      </c>
      <c r="H393">
        <f t="shared" si="40"/>
        <v>0</v>
      </c>
      <c r="I393" s="5">
        <f t="shared" si="41"/>
        <v>47573.5</v>
      </c>
      <c r="J393" s="5">
        <f t="shared" si="37"/>
        <v>110691.66666666667</v>
      </c>
      <c r="K393" s="5">
        <f t="shared" si="38"/>
        <v>63118.16666666667</v>
      </c>
    </row>
    <row r="394" spans="4:11" ht="12.75">
      <c r="D394">
        <v>360000</v>
      </c>
      <c r="E394" s="13">
        <f t="shared" si="35"/>
        <v>0.3999999999999999</v>
      </c>
      <c r="F394" s="13">
        <f t="shared" si="36"/>
        <v>0.8</v>
      </c>
      <c r="G394">
        <f t="shared" si="39"/>
        <v>0</v>
      </c>
      <c r="H394">
        <f t="shared" si="40"/>
        <v>0</v>
      </c>
      <c r="I394" s="5">
        <f t="shared" si="41"/>
        <v>47590</v>
      </c>
      <c r="J394" s="5">
        <f t="shared" si="37"/>
        <v>111000</v>
      </c>
      <c r="K394" s="5">
        <f t="shared" si="38"/>
        <v>63410</v>
      </c>
    </row>
    <row r="395" spans="4:11" ht="12.75">
      <c r="D395">
        <v>361000</v>
      </c>
      <c r="E395" s="13">
        <f t="shared" si="35"/>
        <v>0.40666666666666673</v>
      </c>
      <c r="F395" s="13">
        <f t="shared" si="36"/>
        <v>0.8049999999999999</v>
      </c>
      <c r="G395">
        <f t="shared" si="39"/>
        <v>0</v>
      </c>
      <c r="H395">
        <f t="shared" si="40"/>
        <v>0</v>
      </c>
      <c r="I395" s="5">
        <f t="shared" si="41"/>
        <v>47606.5</v>
      </c>
      <c r="J395" s="5">
        <f t="shared" si="37"/>
        <v>111308.33333333334</v>
      </c>
      <c r="K395" s="5">
        <f t="shared" si="38"/>
        <v>63701.83333333334</v>
      </c>
    </row>
    <row r="396" spans="4:11" ht="12.75">
      <c r="D396">
        <v>362000</v>
      </c>
      <c r="E396" s="13">
        <f t="shared" si="35"/>
        <v>0.41333333333333355</v>
      </c>
      <c r="F396" s="13">
        <f t="shared" si="36"/>
        <v>0.81</v>
      </c>
      <c r="G396">
        <f t="shared" si="39"/>
        <v>0</v>
      </c>
      <c r="H396">
        <f t="shared" si="40"/>
        <v>0</v>
      </c>
      <c r="I396" s="5">
        <f t="shared" si="41"/>
        <v>47623</v>
      </c>
      <c r="J396" s="5">
        <f t="shared" si="37"/>
        <v>111616.66666666667</v>
      </c>
      <c r="K396" s="5">
        <f t="shared" si="38"/>
        <v>63993.66666666667</v>
      </c>
    </row>
    <row r="397" spans="4:11" ht="12.75">
      <c r="D397">
        <v>363000</v>
      </c>
      <c r="E397" s="13">
        <f t="shared" si="35"/>
        <v>0.41999999999999993</v>
      </c>
      <c r="F397" s="13">
        <f t="shared" si="36"/>
        <v>0.815</v>
      </c>
      <c r="G397">
        <f t="shared" si="39"/>
        <v>0</v>
      </c>
      <c r="H397">
        <f t="shared" si="40"/>
        <v>0</v>
      </c>
      <c r="I397" s="5">
        <f t="shared" si="41"/>
        <v>47639.5</v>
      </c>
      <c r="J397" s="5">
        <f t="shared" si="37"/>
        <v>111925</v>
      </c>
      <c r="K397" s="5">
        <f t="shared" si="38"/>
        <v>64285.5</v>
      </c>
    </row>
    <row r="398" spans="4:11" ht="12.75">
      <c r="D398">
        <v>364000</v>
      </c>
      <c r="E398" s="13">
        <f t="shared" si="35"/>
        <v>0.4266666666666663</v>
      </c>
      <c r="F398" s="13">
        <f t="shared" si="36"/>
        <v>0.8200000000000001</v>
      </c>
      <c r="G398">
        <f t="shared" si="39"/>
        <v>0</v>
      </c>
      <c r="H398">
        <f t="shared" si="40"/>
        <v>0</v>
      </c>
      <c r="I398" s="5">
        <f t="shared" si="41"/>
        <v>47656</v>
      </c>
      <c r="J398" s="5">
        <f t="shared" si="37"/>
        <v>112233.33333333334</v>
      </c>
      <c r="K398" s="5">
        <f t="shared" si="38"/>
        <v>64577.33333333334</v>
      </c>
    </row>
    <row r="399" spans="4:11" ht="12.75">
      <c r="D399">
        <v>365000</v>
      </c>
      <c r="E399" s="13">
        <f t="shared" si="35"/>
        <v>0.43333333333333357</v>
      </c>
      <c r="F399" s="13">
        <f t="shared" si="36"/>
        <v>0.825</v>
      </c>
      <c r="G399">
        <f t="shared" si="39"/>
        <v>0</v>
      </c>
      <c r="H399">
        <f t="shared" si="40"/>
        <v>0</v>
      </c>
      <c r="I399" s="5">
        <f t="shared" si="41"/>
        <v>47672.5</v>
      </c>
      <c r="J399" s="5">
        <f t="shared" si="37"/>
        <v>112541.66666666667</v>
      </c>
      <c r="K399" s="5">
        <f t="shared" si="38"/>
        <v>64869.16666666667</v>
      </c>
    </row>
    <row r="400" spans="4:11" ht="12.75">
      <c r="D400">
        <v>366000</v>
      </c>
      <c r="E400" s="13">
        <f t="shared" si="35"/>
        <v>0.43999999999999995</v>
      </c>
      <c r="F400" s="13">
        <f t="shared" si="36"/>
        <v>0.8300000000000001</v>
      </c>
      <c r="G400">
        <f t="shared" si="39"/>
        <v>0</v>
      </c>
      <c r="H400">
        <f t="shared" si="40"/>
        <v>0</v>
      </c>
      <c r="I400" s="5">
        <f t="shared" si="41"/>
        <v>47689</v>
      </c>
      <c r="J400" s="5">
        <f t="shared" si="37"/>
        <v>112850</v>
      </c>
      <c r="K400" s="5">
        <f t="shared" si="38"/>
        <v>65161</v>
      </c>
    </row>
    <row r="401" spans="4:11" ht="12.75">
      <c r="D401">
        <v>367000</v>
      </c>
      <c r="E401" s="13">
        <f t="shared" si="35"/>
        <v>0.4466666666666663</v>
      </c>
      <c r="F401" s="13">
        <f t="shared" si="36"/>
        <v>0.835</v>
      </c>
      <c r="G401">
        <f t="shared" si="39"/>
        <v>0</v>
      </c>
      <c r="H401">
        <f t="shared" si="40"/>
        <v>0</v>
      </c>
      <c r="I401" s="5">
        <f t="shared" si="41"/>
        <v>47705.5</v>
      </c>
      <c r="J401" s="5">
        <f t="shared" si="37"/>
        <v>113158.33333333334</v>
      </c>
      <c r="K401" s="5">
        <f t="shared" si="38"/>
        <v>65452.83333333334</v>
      </c>
    </row>
    <row r="402" spans="4:11" ht="12.75">
      <c r="D402">
        <v>368000</v>
      </c>
      <c r="E402" s="13">
        <f t="shared" si="35"/>
        <v>0.4533333333333336</v>
      </c>
      <c r="F402" s="13">
        <f t="shared" si="36"/>
        <v>0.8400000000000001</v>
      </c>
      <c r="G402">
        <f t="shared" si="39"/>
        <v>0</v>
      </c>
      <c r="H402">
        <f t="shared" si="40"/>
        <v>0</v>
      </c>
      <c r="I402" s="5">
        <f t="shared" si="41"/>
        <v>47722</v>
      </c>
      <c r="J402" s="5">
        <f t="shared" si="37"/>
        <v>113466.66666666667</v>
      </c>
      <c r="K402" s="5">
        <f t="shared" si="38"/>
        <v>65744.66666666667</v>
      </c>
    </row>
    <row r="403" spans="4:11" ht="12.75">
      <c r="D403">
        <v>369000</v>
      </c>
      <c r="E403" s="13">
        <f t="shared" si="35"/>
        <v>0.45999999999999996</v>
      </c>
      <c r="F403" s="13">
        <f t="shared" si="36"/>
        <v>0.845</v>
      </c>
      <c r="G403">
        <f t="shared" si="39"/>
        <v>0</v>
      </c>
      <c r="H403">
        <f t="shared" si="40"/>
        <v>0</v>
      </c>
      <c r="I403" s="5">
        <f t="shared" si="41"/>
        <v>47738.5</v>
      </c>
      <c r="J403" s="5">
        <f t="shared" si="37"/>
        <v>113775</v>
      </c>
      <c r="K403" s="5">
        <f t="shared" si="38"/>
        <v>66036.5</v>
      </c>
    </row>
    <row r="404" spans="4:11" ht="12.75">
      <c r="D404">
        <v>370000</v>
      </c>
      <c r="E404" s="13">
        <f t="shared" si="35"/>
        <v>0.46666666666666634</v>
      </c>
      <c r="F404" s="13">
        <f t="shared" si="36"/>
        <v>0.8500000000000001</v>
      </c>
      <c r="G404">
        <f t="shared" si="39"/>
        <v>0</v>
      </c>
      <c r="H404">
        <f t="shared" si="40"/>
        <v>0</v>
      </c>
      <c r="I404" s="5">
        <f t="shared" si="41"/>
        <v>47755</v>
      </c>
      <c r="J404" s="5">
        <f t="shared" si="37"/>
        <v>114083.33333333334</v>
      </c>
      <c r="K404" s="5">
        <f t="shared" si="38"/>
        <v>66328.33333333334</v>
      </c>
    </row>
    <row r="405" spans="4:11" ht="12.75">
      <c r="D405">
        <v>371000</v>
      </c>
      <c r="E405" s="13">
        <f t="shared" si="35"/>
        <v>0.4733333333333336</v>
      </c>
      <c r="F405" s="13">
        <f t="shared" si="36"/>
        <v>0.855</v>
      </c>
      <c r="G405">
        <f t="shared" si="39"/>
        <v>0</v>
      </c>
      <c r="H405">
        <f t="shared" si="40"/>
        <v>0</v>
      </c>
      <c r="I405" s="5">
        <f t="shared" si="41"/>
        <v>47771.5</v>
      </c>
      <c r="J405" s="5">
        <f t="shared" si="37"/>
        <v>114391.66666666667</v>
      </c>
      <c r="K405" s="5">
        <f t="shared" si="38"/>
        <v>66620.16666666667</v>
      </c>
    </row>
    <row r="406" spans="4:11" ht="12.75">
      <c r="D406">
        <v>372000</v>
      </c>
      <c r="E406" s="13">
        <f t="shared" si="35"/>
        <v>0.48</v>
      </c>
      <c r="F406" s="13">
        <f t="shared" si="36"/>
        <v>0.8600000000000001</v>
      </c>
      <c r="G406">
        <f t="shared" si="39"/>
        <v>0</v>
      </c>
      <c r="H406">
        <f t="shared" si="40"/>
        <v>0</v>
      </c>
      <c r="I406" s="5">
        <f t="shared" si="41"/>
        <v>47788</v>
      </c>
      <c r="J406" s="5">
        <f t="shared" si="37"/>
        <v>114700</v>
      </c>
      <c r="K406" s="5">
        <f t="shared" si="38"/>
        <v>66912</v>
      </c>
    </row>
    <row r="407" spans="4:11" ht="12.75">
      <c r="D407">
        <v>373000</v>
      </c>
      <c r="E407" s="13">
        <f t="shared" si="35"/>
        <v>0.48666666666666636</v>
      </c>
      <c r="F407" s="13">
        <f t="shared" si="36"/>
        <v>0.865</v>
      </c>
      <c r="G407">
        <f t="shared" si="39"/>
        <v>0</v>
      </c>
      <c r="H407">
        <f t="shared" si="40"/>
        <v>0</v>
      </c>
      <c r="I407" s="5">
        <f t="shared" si="41"/>
        <v>47804.5</v>
      </c>
      <c r="J407" s="5">
        <f t="shared" si="37"/>
        <v>115008.33333333334</v>
      </c>
      <c r="K407" s="5">
        <f t="shared" si="38"/>
        <v>67203.83333333334</v>
      </c>
    </row>
    <row r="408" spans="4:11" ht="12.75">
      <c r="D408">
        <v>374000</v>
      </c>
      <c r="E408" s="13">
        <f t="shared" si="35"/>
        <v>0.4933333333333336</v>
      </c>
      <c r="F408" s="13">
        <f t="shared" si="36"/>
        <v>0.8700000000000001</v>
      </c>
      <c r="G408">
        <f t="shared" si="39"/>
        <v>0</v>
      </c>
      <c r="H408">
        <f t="shared" si="40"/>
        <v>0</v>
      </c>
      <c r="I408" s="5">
        <f t="shared" si="41"/>
        <v>47821</v>
      </c>
      <c r="J408" s="5">
        <f t="shared" si="37"/>
        <v>115316.66666666667</v>
      </c>
      <c r="K408" s="5">
        <f t="shared" si="38"/>
        <v>67495.66666666667</v>
      </c>
    </row>
    <row r="409" spans="4:11" ht="12.75">
      <c r="D409">
        <v>375000</v>
      </c>
      <c r="E409" s="13">
        <f t="shared" si="35"/>
        <v>0.5</v>
      </c>
      <c r="F409" s="13">
        <f t="shared" si="36"/>
        <v>0.875</v>
      </c>
      <c r="G409">
        <f t="shared" si="39"/>
        <v>0</v>
      </c>
      <c r="H409">
        <f t="shared" si="40"/>
        <v>0</v>
      </c>
      <c r="I409" s="5">
        <f t="shared" si="41"/>
        <v>47837.5</v>
      </c>
      <c r="J409" s="5">
        <f t="shared" si="37"/>
        <v>115625</v>
      </c>
      <c r="K409" s="5">
        <f t="shared" si="38"/>
        <v>67787.5</v>
      </c>
    </row>
    <row r="410" spans="4:11" ht="12.75">
      <c r="D410">
        <v>376000</v>
      </c>
      <c r="E410" s="13">
        <f t="shared" si="35"/>
        <v>0.5066666666666664</v>
      </c>
      <c r="F410" s="13">
        <f t="shared" si="36"/>
        <v>0.8799999999999999</v>
      </c>
      <c r="G410">
        <f t="shared" si="39"/>
        <v>0</v>
      </c>
      <c r="H410">
        <f t="shared" si="40"/>
        <v>0</v>
      </c>
      <c r="I410" s="5">
        <f t="shared" si="41"/>
        <v>47854</v>
      </c>
      <c r="J410" s="5">
        <f t="shared" si="37"/>
        <v>115933.33333333334</v>
      </c>
      <c r="K410" s="5">
        <f t="shared" si="38"/>
        <v>68079.33333333334</v>
      </c>
    </row>
    <row r="411" spans="4:11" ht="12.75">
      <c r="D411">
        <v>377000</v>
      </c>
      <c r="E411" s="13">
        <f t="shared" si="35"/>
        <v>0.5133333333333336</v>
      </c>
      <c r="F411" s="13">
        <f t="shared" si="36"/>
        <v>0.885</v>
      </c>
      <c r="G411">
        <f t="shared" si="39"/>
        <v>0</v>
      </c>
      <c r="H411">
        <f t="shared" si="40"/>
        <v>0</v>
      </c>
      <c r="I411" s="5">
        <f t="shared" si="41"/>
        <v>47870.5</v>
      </c>
      <c r="J411" s="5">
        <f t="shared" si="37"/>
        <v>116241.66666666667</v>
      </c>
      <c r="K411" s="5">
        <f t="shared" si="38"/>
        <v>68371.16666666667</v>
      </c>
    </row>
    <row r="412" spans="4:11" ht="12.75">
      <c r="D412">
        <v>378000</v>
      </c>
      <c r="E412" s="13">
        <f t="shared" si="35"/>
        <v>0.52</v>
      </c>
      <c r="F412" s="13">
        <f t="shared" si="36"/>
        <v>0.8899999999999999</v>
      </c>
      <c r="G412">
        <f t="shared" si="39"/>
        <v>0</v>
      </c>
      <c r="H412">
        <f t="shared" si="40"/>
        <v>0</v>
      </c>
      <c r="I412" s="5">
        <f t="shared" si="41"/>
        <v>47887</v>
      </c>
      <c r="J412" s="5">
        <f t="shared" si="37"/>
        <v>116550</v>
      </c>
      <c r="K412" s="5">
        <f t="shared" si="38"/>
        <v>68663</v>
      </c>
    </row>
    <row r="413" spans="4:11" ht="12.75">
      <c r="D413">
        <v>379000</v>
      </c>
      <c r="E413" s="13">
        <f t="shared" si="35"/>
        <v>0.5266666666666664</v>
      </c>
      <c r="F413" s="13">
        <f t="shared" si="36"/>
        <v>0.895</v>
      </c>
      <c r="G413">
        <f t="shared" si="39"/>
        <v>0</v>
      </c>
      <c r="H413">
        <f t="shared" si="40"/>
        <v>0</v>
      </c>
      <c r="I413" s="5">
        <f t="shared" si="41"/>
        <v>47903.5</v>
      </c>
      <c r="J413" s="5">
        <f t="shared" si="37"/>
        <v>116858.33333333334</v>
      </c>
      <c r="K413" s="5">
        <f t="shared" si="38"/>
        <v>68954.83333333334</v>
      </c>
    </row>
    <row r="414" spans="4:11" ht="12.75">
      <c r="D414">
        <v>380000</v>
      </c>
      <c r="E414" s="13">
        <f t="shared" si="35"/>
        <v>0.5333333333333337</v>
      </c>
      <c r="F414" s="13">
        <f t="shared" si="36"/>
        <v>0.8999999999999999</v>
      </c>
      <c r="G414">
        <f t="shared" si="39"/>
        <v>0</v>
      </c>
      <c r="H414">
        <f t="shared" si="40"/>
        <v>0</v>
      </c>
      <c r="I414" s="5">
        <f t="shared" si="41"/>
        <v>47920</v>
      </c>
      <c r="J414" s="5">
        <f t="shared" si="37"/>
        <v>117166.66666666667</v>
      </c>
      <c r="K414" s="5">
        <f t="shared" si="38"/>
        <v>69246.66666666667</v>
      </c>
    </row>
    <row r="415" spans="4:11" ht="12.75">
      <c r="D415">
        <v>381000</v>
      </c>
      <c r="E415" s="13">
        <f t="shared" si="35"/>
        <v>0.54</v>
      </c>
      <c r="F415" s="13">
        <f t="shared" si="36"/>
        <v>0.905</v>
      </c>
      <c r="G415">
        <f t="shared" si="39"/>
        <v>0</v>
      </c>
      <c r="H415">
        <f t="shared" si="40"/>
        <v>0</v>
      </c>
      <c r="I415" s="5">
        <f t="shared" si="41"/>
        <v>47936.5</v>
      </c>
      <c r="J415" s="5">
        <f t="shared" si="37"/>
        <v>117475</v>
      </c>
      <c r="K415" s="5">
        <f t="shared" si="38"/>
        <v>69538.5</v>
      </c>
    </row>
    <row r="416" spans="4:11" ht="12.75">
      <c r="D416">
        <v>382000</v>
      </c>
      <c r="E416" s="13">
        <f t="shared" si="35"/>
        <v>0.5466666666666664</v>
      </c>
      <c r="F416" s="13">
        <f t="shared" si="36"/>
        <v>0.9099999999999999</v>
      </c>
      <c r="G416">
        <f t="shared" si="39"/>
        <v>0</v>
      </c>
      <c r="H416">
        <f t="shared" si="40"/>
        <v>0</v>
      </c>
      <c r="I416" s="5">
        <f t="shared" si="41"/>
        <v>47953</v>
      </c>
      <c r="J416" s="5">
        <f t="shared" si="37"/>
        <v>117783.33333333334</v>
      </c>
      <c r="K416" s="5">
        <f t="shared" si="38"/>
        <v>69830.33333333334</v>
      </c>
    </row>
    <row r="417" spans="4:11" ht="12.75">
      <c r="D417">
        <v>383000</v>
      </c>
      <c r="E417" s="13">
        <f t="shared" si="35"/>
        <v>0.5533333333333337</v>
      </c>
      <c r="F417" s="13">
        <f t="shared" si="36"/>
        <v>0.915</v>
      </c>
      <c r="G417">
        <f t="shared" si="39"/>
        <v>0</v>
      </c>
      <c r="H417">
        <f t="shared" si="40"/>
        <v>0</v>
      </c>
      <c r="I417" s="5">
        <f t="shared" si="41"/>
        <v>47969.5</v>
      </c>
      <c r="J417" s="5">
        <f t="shared" si="37"/>
        <v>118091.66666666667</v>
      </c>
      <c r="K417" s="5">
        <f t="shared" si="38"/>
        <v>70122.16666666667</v>
      </c>
    </row>
    <row r="418" spans="4:11" ht="12.75">
      <c r="D418">
        <v>384000</v>
      </c>
      <c r="E418" s="13">
        <f t="shared" si="35"/>
        <v>0.56</v>
      </c>
      <c r="F418" s="13">
        <f t="shared" si="36"/>
        <v>0.9199999999999999</v>
      </c>
      <c r="G418">
        <f t="shared" si="39"/>
        <v>0</v>
      </c>
      <c r="H418">
        <f t="shared" si="40"/>
        <v>0</v>
      </c>
      <c r="I418" s="5">
        <f t="shared" si="41"/>
        <v>47986</v>
      </c>
      <c r="J418" s="5">
        <f t="shared" si="37"/>
        <v>118400</v>
      </c>
      <c r="K418" s="5">
        <f t="shared" si="38"/>
        <v>70414</v>
      </c>
    </row>
    <row r="419" spans="4:11" ht="12.75">
      <c r="D419">
        <v>385000</v>
      </c>
      <c r="E419" s="13">
        <f t="shared" si="35"/>
        <v>0.5666666666666664</v>
      </c>
      <c r="F419" s="13">
        <f t="shared" si="36"/>
        <v>0.925</v>
      </c>
      <c r="G419">
        <f t="shared" si="39"/>
        <v>0</v>
      </c>
      <c r="H419">
        <f t="shared" si="40"/>
        <v>0</v>
      </c>
      <c r="I419" s="5">
        <f t="shared" si="41"/>
        <v>48002.5</v>
      </c>
      <c r="J419" s="5">
        <f t="shared" si="37"/>
        <v>118708.33333333334</v>
      </c>
      <c r="K419" s="5">
        <f t="shared" si="38"/>
        <v>70705.83333333334</v>
      </c>
    </row>
    <row r="420" spans="4:11" ht="12.75">
      <c r="D420">
        <v>386000</v>
      </c>
      <c r="E420" s="13">
        <f aca="true" t="shared" si="42" ref="E420:E434">(D420/$C$27)/$C$20-TRUNC((D420/$C$27)/$C$20,0)</f>
        <v>0.5733333333333337</v>
      </c>
      <c r="F420" s="13">
        <f aca="true" t="shared" si="43" ref="F420:F434">D420/$C$16-TRUNC(D420/$C$16,0)</f>
        <v>0.9299999999999999</v>
      </c>
      <c r="G420">
        <f t="shared" si="39"/>
        <v>0</v>
      </c>
      <c r="H420">
        <f t="shared" si="40"/>
        <v>0</v>
      </c>
      <c r="I420" s="5">
        <f t="shared" si="41"/>
        <v>48019</v>
      </c>
      <c r="J420" s="5">
        <f aca="true" t="shared" si="44" ref="J420:J434">D420*$C$28*$C$29</f>
        <v>119016.66666666667</v>
      </c>
      <c r="K420" s="5">
        <f aca="true" t="shared" si="45" ref="K420:K434">J420-I420</f>
        <v>70997.66666666667</v>
      </c>
    </row>
    <row r="421" spans="4:11" ht="12.75">
      <c r="D421">
        <v>387000</v>
      </c>
      <c r="E421" s="13">
        <f t="shared" si="42"/>
        <v>0.5800000000000001</v>
      </c>
      <c r="F421" s="13">
        <f t="shared" si="43"/>
        <v>0.935</v>
      </c>
      <c r="G421">
        <f aca="true" t="shared" si="46" ref="G421:G434">IF((F421-F420)&gt;0,0,1)</f>
        <v>0</v>
      </c>
      <c r="H421">
        <f aca="true" t="shared" si="47" ref="H421:H434">IF((E421-E420)&gt;0,0,1)</f>
        <v>0</v>
      </c>
      <c r="I421" s="5">
        <f aca="true" t="shared" si="48" ref="I421:I434">I420+$C$25*(D421-D420)+IF(G421=1,$C$17,0)+IF(H421=1,$C$21,0)</f>
        <v>48035.5</v>
      </c>
      <c r="J421" s="5">
        <f t="shared" si="44"/>
        <v>119325</v>
      </c>
      <c r="K421" s="5">
        <f t="shared" si="45"/>
        <v>71289.5</v>
      </c>
    </row>
    <row r="422" spans="4:11" ht="12.75">
      <c r="D422">
        <v>388000</v>
      </c>
      <c r="E422" s="13">
        <f t="shared" si="42"/>
        <v>0.5866666666666664</v>
      </c>
      <c r="F422" s="13">
        <f t="shared" si="43"/>
        <v>0.94</v>
      </c>
      <c r="G422">
        <f t="shared" si="46"/>
        <v>0</v>
      </c>
      <c r="H422">
        <f t="shared" si="47"/>
        <v>0</v>
      </c>
      <c r="I422" s="5">
        <f t="shared" si="48"/>
        <v>48052</v>
      </c>
      <c r="J422" s="5">
        <f t="shared" si="44"/>
        <v>119633.33333333334</v>
      </c>
      <c r="K422" s="5">
        <f t="shared" si="45"/>
        <v>71581.33333333334</v>
      </c>
    </row>
    <row r="423" spans="4:11" ht="12.75">
      <c r="D423">
        <v>389000</v>
      </c>
      <c r="E423" s="13">
        <f t="shared" si="42"/>
        <v>0.5933333333333333</v>
      </c>
      <c r="F423" s="13">
        <f t="shared" si="43"/>
        <v>0.9450000000000001</v>
      </c>
      <c r="G423">
        <f t="shared" si="46"/>
        <v>0</v>
      </c>
      <c r="H423">
        <f t="shared" si="47"/>
        <v>0</v>
      </c>
      <c r="I423" s="5">
        <f t="shared" si="48"/>
        <v>48068.5</v>
      </c>
      <c r="J423" s="5">
        <f t="shared" si="44"/>
        <v>119941.66666666667</v>
      </c>
      <c r="K423" s="5">
        <f t="shared" si="45"/>
        <v>71873.16666666667</v>
      </c>
    </row>
    <row r="424" spans="4:11" ht="12.75">
      <c r="D424">
        <v>390000</v>
      </c>
      <c r="E424" s="13">
        <f t="shared" si="42"/>
        <v>0.6000000000000001</v>
      </c>
      <c r="F424" s="13">
        <f t="shared" si="43"/>
        <v>0.95</v>
      </c>
      <c r="G424">
        <f t="shared" si="46"/>
        <v>0</v>
      </c>
      <c r="H424">
        <f t="shared" si="47"/>
        <v>0</v>
      </c>
      <c r="I424" s="5">
        <f t="shared" si="48"/>
        <v>48085</v>
      </c>
      <c r="J424" s="5">
        <f t="shared" si="44"/>
        <v>120250</v>
      </c>
      <c r="K424" s="5">
        <f t="shared" si="45"/>
        <v>72165</v>
      </c>
    </row>
    <row r="425" spans="4:11" ht="12.75">
      <c r="D425">
        <v>391000</v>
      </c>
      <c r="E425" s="13">
        <f t="shared" si="42"/>
        <v>0.6066666666666665</v>
      </c>
      <c r="F425" s="13">
        <f t="shared" si="43"/>
        <v>0.9550000000000001</v>
      </c>
      <c r="G425">
        <f t="shared" si="46"/>
        <v>0</v>
      </c>
      <c r="H425">
        <f t="shared" si="47"/>
        <v>0</v>
      </c>
      <c r="I425" s="5">
        <f t="shared" si="48"/>
        <v>48101.5</v>
      </c>
      <c r="J425" s="5">
        <f t="shared" si="44"/>
        <v>120558.33333333334</v>
      </c>
      <c r="K425" s="5">
        <f t="shared" si="45"/>
        <v>72456.83333333334</v>
      </c>
    </row>
    <row r="426" spans="4:11" ht="12.75">
      <c r="D426">
        <v>392000</v>
      </c>
      <c r="E426" s="13">
        <f t="shared" si="42"/>
        <v>0.6133333333333333</v>
      </c>
      <c r="F426" s="13">
        <f t="shared" si="43"/>
        <v>0.96</v>
      </c>
      <c r="G426">
        <f t="shared" si="46"/>
        <v>0</v>
      </c>
      <c r="H426">
        <f t="shared" si="47"/>
        <v>0</v>
      </c>
      <c r="I426" s="5">
        <f t="shared" si="48"/>
        <v>48118</v>
      </c>
      <c r="J426" s="5">
        <f t="shared" si="44"/>
        <v>120866.66666666667</v>
      </c>
      <c r="K426" s="5">
        <f t="shared" si="45"/>
        <v>72748.66666666667</v>
      </c>
    </row>
    <row r="427" spans="4:11" ht="12.75">
      <c r="D427">
        <v>393000</v>
      </c>
      <c r="E427" s="13">
        <f t="shared" si="42"/>
        <v>0.6200000000000001</v>
      </c>
      <c r="F427" s="13">
        <f t="shared" si="43"/>
        <v>0.9650000000000001</v>
      </c>
      <c r="G427">
        <f t="shared" si="46"/>
        <v>0</v>
      </c>
      <c r="H427">
        <f t="shared" si="47"/>
        <v>0</v>
      </c>
      <c r="I427" s="5">
        <f t="shared" si="48"/>
        <v>48134.5</v>
      </c>
      <c r="J427" s="5">
        <f t="shared" si="44"/>
        <v>121175</v>
      </c>
      <c r="K427" s="5">
        <f t="shared" si="45"/>
        <v>73040.5</v>
      </c>
    </row>
    <row r="428" spans="4:11" ht="12.75">
      <c r="D428">
        <v>394000</v>
      </c>
      <c r="E428" s="13">
        <f t="shared" si="42"/>
        <v>0.6266666666666665</v>
      </c>
      <c r="F428" s="13">
        <f t="shared" si="43"/>
        <v>0.97</v>
      </c>
      <c r="G428">
        <f t="shared" si="46"/>
        <v>0</v>
      </c>
      <c r="H428">
        <f t="shared" si="47"/>
        <v>0</v>
      </c>
      <c r="I428" s="5">
        <f t="shared" si="48"/>
        <v>48151</v>
      </c>
      <c r="J428" s="5">
        <f t="shared" si="44"/>
        <v>121483.33333333334</v>
      </c>
      <c r="K428" s="5">
        <f t="shared" si="45"/>
        <v>73332.33333333334</v>
      </c>
    </row>
    <row r="429" spans="4:11" ht="12.75">
      <c r="D429">
        <v>395000</v>
      </c>
      <c r="E429" s="13">
        <f t="shared" si="42"/>
        <v>0.6333333333333333</v>
      </c>
      <c r="F429" s="13">
        <f t="shared" si="43"/>
        <v>0.9750000000000001</v>
      </c>
      <c r="G429">
        <f t="shared" si="46"/>
        <v>0</v>
      </c>
      <c r="H429">
        <f t="shared" si="47"/>
        <v>0</v>
      </c>
      <c r="I429" s="5">
        <f t="shared" si="48"/>
        <v>48167.5</v>
      </c>
      <c r="J429" s="5">
        <f t="shared" si="44"/>
        <v>121791.66666666667</v>
      </c>
      <c r="K429" s="5">
        <f t="shared" si="45"/>
        <v>73624.16666666667</v>
      </c>
    </row>
    <row r="430" spans="4:11" ht="12.75">
      <c r="D430">
        <v>396000</v>
      </c>
      <c r="E430" s="13">
        <f t="shared" si="42"/>
        <v>0.6400000000000001</v>
      </c>
      <c r="F430" s="13">
        <f t="shared" si="43"/>
        <v>0.98</v>
      </c>
      <c r="G430">
        <f t="shared" si="46"/>
        <v>0</v>
      </c>
      <c r="H430">
        <f t="shared" si="47"/>
        <v>0</v>
      </c>
      <c r="I430" s="5">
        <f t="shared" si="48"/>
        <v>48184</v>
      </c>
      <c r="J430" s="5">
        <f t="shared" si="44"/>
        <v>122100</v>
      </c>
      <c r="K430" s="5">
        <f t="shared" si="45"/>
        <v>73916</v>
      </c>
    </row>
    <row r="431" spans="4:11" ht="12.75">
      <c r="D431">
        <v>397000</v>
      </c>
      <c r="E431" s="13">
        <f t="shared" si="42"/>
        <v>0.6466666666666665</v>
      </c>
      <c r="F431" s="13">
        <f t="shared" si="43"/>
        <v>0.9850000000000001</v>
      </c>
      <c r="G431">
        <f t="shared" si="46"/>
        <v>0</v>
      </c>
      <c r="H431">
        <f t="shared" si="47"/>
        <v>0</v>
      </c>
      <c r="I431" s="5">
        <f t="shared" si="48"/>
        <v>48200.5</v>
      </c>
      <c r="J431" s="5">
        <f t="shared" si="44"/>
        <v>122408.33333333334</v>
      </c>
      <c r="K431" s="5">
        <f t="shared" si="45"/>
        <v>74207.83333333334</v>
      </c>
    </row>
    <row r="432" spans="4:11" ht="12.75">
      <c r="D432">
        <v>398000</v>
      </c>
      <c r="E432" s="13">
        <f t="shared" si="42"/>
        <v>0.6533333333333333</v>
      </c>
      <c r="F432" s="13">
        <f t="shared" si="43"/>
        <v>0.99</v>
      </c>
      <c r="G432">
        <f t="shared" si="46"/>
        <v>0</v>
      </c>
      <c r="H432">
        <f t="shared" si="47"/>
        <v>0</v>
      </c>
      <c r="I432" s="5">
        <f t="shared" si="48"/>
        <v>48217</v>
      </c>
      <c r="J432" s="5">
        <f t="shared" si="44"/>
        <v>122716.66666666667</v>
      </c>
      <c r="K432" s="5">
        <f t="shared" si="45"/>
        <v>74499.66666666667</v>
      </c>
    </row>
    <row r="433" spans="4:11" ht="12.75">
      <c r="D433">
        <v>399000</v>
      </c>
      <c r="E433" s="13">
        <f t="shared" si="42"/>
        <v>0.6600000000000001</v>
      </c>
      <c r="F433" s="13">
        <f t="shared" si="43"/>
        <v>0.9950000000000001</v>
      </c>
      <c r="G433">
        <f t="shared" si="46"/>
        <v>0</v>
      </c>
      <c r="H433">
        <f t="shared" si="47"/>
        <v>0</v>
      </c>
      <c r="I433" s="5">
        <f t="shared" si="48"/>
        <v>48233.5</v>
      </c>
      <c r="J433" s="5">
        <f t="shared" si="44"/>
        <v>123025</v>
      </c>
      <c r="K433" s="5">
        <f t="shared" si="45"/>
        <v>74791.5</v>
      </c>
    </row>
    <row r="434" spans="4:11" ht="12.75">
      <c r="D434">
        <v>400000</v>
      </c>
      <c r="E434" s="13">
        <f t="shared" si="42"/>
        <v>0.6666666666666665</v>
      </c>
      <c r="F434" s="13">
        <f t="shared" si="43"/>
        <v>0</v>
      </c>
      <c r="G434">
        <f t="shared" si="46"/>
        <v>1</v>
      </c>
      <c r="H434">
        <f t="shared" si="47"/>
        <v>0</v>
      </c>
      <c r="I434" s="5">
        <f t="shared" si="48"/>
        <v>50700</v>
      </c>
      <c r="J434" s="5">
        <f t="shared" si="44"/>
        <v>123333.33333333334</v>
      </c>
      <c r="K434" s="5">
        <f t="shared" si="45"/>
        <v>72633.33333333334</v>
      </c>
    </row>
    <row r="435" ht="12.75">
      <c r="D435" t="s">
        <v>11</v>
      </c>
    </row>
  </sheetData>
  <mergeCells count="3">
    <mergeCell ref="A1:D1"/>
    <mergeCell ref="G33:H33"/>
    <mergeCell ref="E33:F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poweruser</cp:lastModifiedBy>
  <cp:lastPrinted>2013-02-02T12:22:51Z</cp:lastPrinted>
  <dcterms:created xsi:type="dcterms:W3CDTF">2013-02-01T20:39:49Z</dcterms:created>
  <dcterms:modified xsi:type="dcterms:W3CDTF">2013-02-02T20:32:43Z</dcterms:modified>
  <cp:category/>
  <cp:version/>
  <cp:contentType/>
  <cp:contentStatus/>
</cp:coreProperties>
</file>